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Q:\MARCHE\APPEL D OFFRES\APPEL D OFFRES 2025\AO RELANCE COMMISSAIRE AUX COMPTES en prepa\CAHIER DES CHARGES\"/>
    </mc:Choice>
  </mc:AlternateContent>
  <xr:revisionPtr revIDLastSave="0" documentId="13_ncr:1_{EF05BEBC-842D-4F26-AD5F-37289B555844}" xr6:coauthVersionLast="36" xr6:coauthVersionMax="36" xr10:uidLastSave="{00000000-0000-0000-0000-000000000000}"/>
  <bookViews>
    <workbookView xWindow="0" yWindow="0" windowWidth="28800" windowHeight="12300" tabRatio="957" xr2:uid="{00000000-000D-0000-FFFF-FFFF00000000}"/>
  </bookViews>
  <sheets>
    <sheet name="CAC-Synthèse_valeurs" sheetId="24" r:id="rId1"/>
    <sheet name="CAC-Valeur_financiere" sheetId="25" r:id="rId2"/>
    <sheet name="CAC-Valeur_technique" sheetId="19" r:id="rId3"/>
    <sheet name="CAC-Valeur__DD" sheetId="22" r:id="rId4"/>
  </sheets>
  <definedNames>
    <definedName name="_xlnm._FilterDatabase" localSheetId="3" hidden="1">'CAC-Valeur__DD'!#REF!</definedName>
    <definedName name="_xlnm._FilterDatabase" localSheetId="2" hidden="1">'CAC-Valeur_technique'!#REF!</definedName>
    <definedName name="_Toc112095158" localSheetId="3">'CAC-Valeur__DD'!#REF!</definedName>
    <definedName name="_Toc112095158" localSheetId="2">'CAC-Valeur_technique'!#REF!</definedName>
    <definedName name="_Toc63776886" localSheetId="3">'CAC-Valeur__DD'!#REF!</definedName>
    <definedName name="_Toc63776886" localSheetId="2">'CAC-Valeur_technique'!#REF!</definedName>
    <definedName name="_Toc68179854" localSheetId="3">'CAC-Valeur__DD'!#REF!</definedName>
    <definedName name="_Toc68179854" localSheetId="2">'CAC-Valeur_technique'!#REF!</definedName>
    <definedName name="_xlnm.Print_Titles" localSheetId="3">'CAC-Valeur__DD'!$7:$8</definedName>
    <definedName name="_xlnm.Print_Titles" localSheetId="2">'CAC-Valeur_technique'!$7:$8</definedName>
    <definedName name="_xlnm.Print_Area" localSheetId="3">'CAC-Valeur__DD'!$A$1:$D$9</definedName>
  </definedNames>
  <calcPr calcId="191029"/>
  <fileRecoveryPr autoRecover="0"/>
</workbook>
</file>

<file path=xl/calcChain.xml><?xml version="1.0" encoding="utf-8"?>
<calcChain xmlns="http://schemas.openxmlformats.org/spreadsheetml/2006/main">
  <c r="D18" i="25" l="1"/>
  <c r="I15" i="25"/>
  <c r="I10" i="25"/>
  <c r="K10" i="25" s="1"/>
  <c r="G10" i="25"/>
  <c r="J10" i="25" s="1"/>
  <c r="L10" i="25" s="1"/>
  <c r="G15" i="25"/>
  <c r="J15" i="25" s="1"/>
  <c r="G8" i="25"/>
  <c r="J8" i="25" s="1"/>
  <c r="I8" i="25"/>
  <c r="K8" i="25" s="1"/>
  <c r="I9" i="25"/>
  <c r="K9" i="25" s="1"/>
  <c r="G9" i="25"/>
  <c r="J9" i="25" s="1"/>
  <c r="L9" i="25" s="1"/>
  <c r="I11" i="25"/>
  <c r="K11" i="25" s="1"/>
  <c r="G11" i="25"/>
  <c r="J11" i="25" s="1"/>
  <c r="L11" i="25" s="1"/>
  <c r="B24" i="19"/>
  <c r="I16" i="25" l="1"/>
  <c r="J16" i="25"/>
  <c r="L15" i="25"/>
  <c r="K15" i="25"/>
  <c r="K16" i="25" s="1"/>
  <c r="L16" i="25" l="1"/>
  <c r="J12" i="25" l="1"/>
  <c r="J18" i="25" s="1"/>
  <c r="L8" i="25"/>
  <c r="K12" i="25" l="1"/>
  <c r="K18" i="25" s="1"/>
  <c r="I12" i="25"/>
  <c r="I18" i="25" s="1"/>
  <c r="L12" i="25"/>
  <c r="L18" i="25" s="1"/>
  <c r="B7" i="24" l="1"/>
</calcChain>
</file>

<file path=xl/sharedStrings.xml><?xml version="1.0" encoding="utf-8"?>
<sst xmlns="http://schemas.openxmlformats.org/spreadsheetml/2006/main" count="91" uniqueCount="59">
  <si>
    <t>Réponse du candidat</t>
  </si>
  <si>
    <t xml:space="preserve">Réponse 
(OUI ou NON) </t>
  </si>
  <si>
    <t>Nom société --&gt;</t>
  </si>
  <si>
    <t>Adresse société --&gt;</t>
  </si>
  <si>
    <t>Coordonnées complète de la personne ayant rédigé la réponse (Nom, adresse, mail, téléphone) --&gt;</t>
  </si>
  <si>
    <t>A rendre au format Excel obligatoirement</t>
  </si>
  <si>
    <t>Description détaillée de la prestation et renvoi précis (nom du document, n° de page) vers le mémoire technique</t>
  </si>
  <si>
    <t xml:space="preserve"> </t>
  </si>
  <si>
    <t>Unité de facturation</t>
  </si>
  <si>
    <t>Taux T.V.A. (%)</t>
  </si>
  <si>
    <t>Prix
 TTC annuel (€)</t>
  </si>
  <si>
    <t>Valeur financière</t>
  </si>
  <si>
    <t>Valeur Technique</t>
  </si>
  <si>
    <t>Valeur RSE-DD</t>
  </si>
  <si>
    <t xml:space="preserve">Prix H.T. (€) </t>
  </si>
  <si>
    <t>Prix
HT annuel (€)</t>
  </si>
  <si>
    <t xml:space="preserve">Prix T.T.C (€) </t>
  </si>
  <si>
    <t xml:space="preserve">Réponse (OUI ou NON) </t>
  </si>
  <si>
    <t>NOTE TOTALE</t>
  </si>
  <si>
    <t>CRITERES DE NOTATION DE LA VALEUR TECHNIQUE</t>
  </si>
  <si>
    <t>CRITERES DE NOTATION DE LA POLITIQUE RSE ET DEVELOPPEMENT DURABLE</t>
  </si>
  <si>
    <t>Politique développement durable</t>
  </si>
  <si>
    <t>Classement des soumissionnaires</t>
  </si>
  <si>
    <t>pondération</t>
  </si>
  <si>
    <t>Critères</t>
  </si>
  <si>
    <r>
      <t xml:space="preserve">Les offres seront classées en fonction de la note obtenue après addition des notes des 3 critères : financier, technique, RSE et DD.
L'évaluation porte sur l'ensemble des cellules vierges (non grisées) qui </t>
    </r>
    <r>
      <rPr>
        <b/>
        <u/>
        <sz val="12"/>
        <color theme="1"/>
        <rFont val="Calibri"/>
        <family val="2"/>
        <scheme val="minor"/>
      </rPr>
      <t>doivent obligatoirement être renseignées</t>
    </r>
    <r>
      <rPr>
        <sz val="12"/>
        <color theme="1"/>
        <rFont val="Calibri"/>
        <family val="2"/>
        <scheme val="minor"/>
      </rPr>
      <t>.
Le soumissionnaire le mieux classé est celui ayant obtenu le plus de points</t>
    </r>
  </si>
  <si>
    <t>L’orientation et la planification de la mission</t>
  </si>
  <si>
    <t>L’appréciation des risques liés au contrôle interne</t>
  </si>
  <si>
    <t>L’obtention des éléments probants et le contrôle des comptes</t>
  </si>
  <si>
    <t>La production du rapport d’audit et des supports de communication</t>
  </si>
  <si>
    <t>Adaptation au contexte hospitalier</t>
  </si>
  <si>
    <t>Composition de l’équipe et présence d’experts (SI…)</t>
  </si>
  <si>
    <t>Proportion auditeurs Seniors et Juniors</t>
  </si>
  <si>
    <t>La formation des auditeurs</t>
  </si>
  <si>
    <t>L'expérience professionnelle pour des prestations similaires</t>
  </si>
  <si>
    <t>Garanties sur la capacité à servir l’établissement bénéficiaire</t>
  </si>
  <si>
    <t>Pertinence du calendrier</t>
  </si>
  <si>
    <t>Bilan d'ouverture et premier exercice</t>
  </si>
  <si>
    <t>Calendrier dans sa globalité</t>
  </si>
  <si>
    <t>Prix
 HT sur 6 ans (€)</t>
  </si>
  <si>
    <t>Prix
 TTC sur 6 ans (€)</t>
  </si>
  <si>
    <t>PRESTATION FORFAITAIRE DE BASE</t>
  </si>
  <si>
    <t>Coût horaire intervenant</t>
  </si>
  <si>
    <t>COUT FORFAITAIRE TOTAL DE LA PRESTATION DE CERTIFICATION DES COMPTES</t>
  </si>
  <si>
    <t>La notation porte sur l'addition des coûts forfaitaire pour l'execution de la mission de base et des coûts estimatifs pour l'execution de mission complémentaire basé sur l'estimation des coûts au regars des couts horaires proposés par le soumissionnaire. 
Le soumissionnaire présentant la meilleure offre (Mieux disant : MD) obtient la totalité des points. Les autres soumissionnaires (Offre du soumissionnaire considérée : M)  sont classés par application de la formule suivante :
Note P  : P = 60 x (MD/M).
MD : Offre la mieux disante
M : Offre du soumissionaire considérée</t>
  </si>
  <si>
    <t>Volume prévisionnel  annuel d'heures à facturer</t>
  </si>
  <si>
    <t>Qualification intervenant
Décliner par type d'intervenant en précisant le montant horaire facturé et le nombre d'heures prévus.</t>
  </si>
  <si>
    <t>PRESTATIONS COMPLEMENTAIRES</t>
  </si>
  <si>
    <t>Coût journée moyen intervenant</t>
  </si>
  <si>
    <t xml:space="preserve">COUT PREVISIONNEL TOTAL DE LA PRESTATION </t>
  </si>
  <si>
    <t>COUT PREVISIONNEL TOTAL DES PRESTATIONS COMPLEMENTAIRES</t>
  </si>
  <si>
    <t>Notation</t>
  </si>
  <si>
    <t>Colonne1</t>
  </si>
  <si>
    <r>
      <t xml:space="preserve">Associé 
</t>
    </r>
    <r>
      <rPr>
        <sz val="11"/>
        <rFont val="Arial"/>
        <family val="2"/>
      </rPr>
      <t>(statut d’associé dans un cabinet de commissariat aux comptes).</t>
    </r>
  </si>
  <si>
    <r>
      <t>Auditeur confirmé et expérimenté / Chef de Projet</t>
    </r>
    <r>
      <rPr>
        <sz val="12"/>
        <rFont val="Arial"/>
        <family val="2"/>
      </rPr>
      <t xml:space="preserve"> </t>
    </r>
    <r>
      <rPr>
        <sz val="12"/>
        <rFont val="Arial"/>
        <family val="2"/>
      </rPr>
      <t xml:space="preserve">
</t>
    </r>
    <r>
      <rPr>
        <sz val="11"/>
        <rFont val="Arial"/>
        <family val="2"/>
      </rPr>
      <t>(minimum 7 ans d’expérience  dans le domaine du commissariat aux comptes )</t>
    </r>
  </si>
  <si>
    <r>
      <t>Auditeur confirmé</t>
    </r>
    <r>
      <rPr>
        <sz val="12"/>
        <rFont val="Arial"/>
        <family val="2"/>
      </rPr>
      <t xml:space="preserve"> 
</t>
    </r>
    <r>
      <rPr>
        <sz val="11"/>
        <rFont val="Arial"/>
        <family val="2"/>
      </rPr>
      <t xml:space="preserve">(minimum 3 ans d’expérience dans le domaine du commissariat aux comptes ) </t>
    </r>
  </si>
  <si>
    <r>
      <t>Auditeur junior</t>
    </r>
    <r>
      <rPr>
        <sz val="12"/>
        <rFont val="Arial"/>
        <family val="2"/>
      </rPr>
      <t xml:space="preserve"> 
</t>
    </r>
    <r>
      <rPr>
        <sz val="11"/>
        <rFont val="Arial"/>
        <family val="2"/>
      </rPr>
      <t xml:space="preserve">(moins de 3 ans d’expérience dans le domaine du commissariat aux comptes ) </t>
    </r>
  </si>
  <si>
    <t>Démarche proposée au regard:</t>
  </si>
  <si>
    <t>Composition et expérience équipe dédiée au regard: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</si>
</sst>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_-;\-* #,##0.00_-;_-* &quot;-&quot;??_-;_-@_-"/>
    <numFmt numFmtId="165" formatCode="#,##0.00\ &quot;€&quot;"/>
    <numFmt numFmtId="166" formatCode="###_ &quot;points&quot;"/>
  </numFmts>
  <fonts count="5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Calibri"/>
      <family val="2"/>
    </font>
    <font>
      <sz val="9"/>
      <name val="Calibri"/>
      <family val="2"/>
    </font>
    <font>
      <b/>
      <sz val="13"/>
      <name val="Calibri"/>
      <family val="2"/>
    </font>
    <font>
      <sz val="8"/>
      <color indexed="12"/>
      <name val="Calibri"/>
      <family val="2"/>
    </font>
    <font>
      <b/>
      <sz val="10"/>
      <name val="Calibri"/>
      <family val="2"/>
    </font>
    <font>
      <b/>
      <sz val="13"/>
      <color theme="0"/>
      <name val="Arial"/>
      <family val="2"/>
    </font>
    <font>
      <b/>
      <sz val="13"/>
      <color theme="0"/>
      <name val="Calibri"/>
      <family val="2"/>
    </font>
    <font>
      <sz val="10"/>
      <name val="Helv"/>
    </font>
    <font>
      <b/>
      <sz val="13"/>
      <color rgb="FFC00000"/>
      <name val="Arial"/>
      <family val="2"/>
    </font>
    <font>
      <b/>
      <sz val="11"/>
      <name val="Arial"/>
      <family val="2"/>
    </font>
    <font>
      <sz val="9"/>
      <color indexed="12"/>
      <name val="Calibri"/>
      <family val="2"/>
    </font>
    <font>
      <sz val="9"/>
      <color theme="1"/>
      <name val="Calibri"/>
      <family val="2"/>
      <scheme val="minor"/>
    </font>
    <font>
      <b/>
      <sz val="10"/>
      <color theme="0"/>
      <name val="Calibri"/>
      <family val="2"/>
    </font>
    <font>
      <b/>
      <sz val="10"/>
      <color rgb="FF002060"/>
      <name val="Calibri"/>
      <family val="2"/>
      <scheme val="minor"/>
    </font>
    <font>
      <b/>
      <sz val="12"/>
      <color theme="1"/>
      <name val="Calibri"/>
      <family val="2"/>
      <scheme val="minor"/>
    </font>
    <font>
      <sz val="12"/>
      <color theme="1"/>
      <name val="Calibri"/>
      <family val="2"/>
      <scheme val="minor"/>
    </font>
    <font>
      <b/>
      <sz val="10"/>
      <name val="Calibri"/>
      <family val="2"/>
      <scheme val="minor"/>
    </font>
    <font>
      <b/>
      <sz val="10"/>
      <color theme="1"/>
      <name val="Calibri"/>
      <family val="2"/>
      <scheme val="minor"/>
    </font>
    <font>
      <sz val="9"/>
      <color theme="1"/>
      <name val="Calibri"/>
      <family val="2"/>
    </font>
    <font>
      <b/>
      <sz val="14"/>
      <color theme="0"/>
      <name val="Calibri"/>
      <family val="2"/>
    </font>
    <font>
      <b/>
      <sz val="11"/>
      <color theme="0"/>
      <name val="Calibri"/>
      <family val="2"/>
    </font>
    <font>
      <b/>
      <sz val="9"/>
      <color theme="1"/>
      <name val="Calibri"/>
      <family val="2"/>
      <scheme val="minor"/>
    </font>
    <font>
      <sz val="9"/>
      <name val="Calibri"/>
      <family val="2"/>
      <scheme val="minor"/>
    </font>
    <font>
      <b/>
      <sz val="9"/>
      <name val="Calibri"/>
      <family val="2"/>
      <scheme val="minor"/>
    </font>
    <font>
      <sz val="10"/>
      <name val="Arial"/>
      <family val="2"/>
    </font>
    <font>
      <sz val="10"/>
      <color theme="1"/>
      <name val="Arial"/>
      <family val="2"/>
    </font>
    <font>
      <b/>
      <sz val="11"/>
      <color theme="1"/>
      <name val="Arial"/>
      <family val="2"/>
    </font>
    <font>
      <b/>
      <sz val="13"/>
      <color theme="1"/>
      <name val="Arial"/>
      <family val="2"/>
    </font>
    <font>
      <b/>
      <sz val="13"/>
      <color theme="1"/>
      <name val="Calibri"/>
      <family val="2"/>
    </font>
    <font>
      <sz val="8"/>
      <color theme="1"/>
      <name val="Calibri"/>
      <family val="2"/>
    </font>
    <font>
      <sz val="10"/>
      <color theme="1"/>
      <name val="Calibri"/>
      <family val="2"/>
    </font>
    <font>
      <b/>
      <sz val="10"/>
      <color theme="1"/>
      <name val="Calibri"/>
      <family val="2"/>
    </font>
    <font>
      <b/>
      <u/>
      <sz val="14"/>
      <color theme="1"/>
      <name val="Calibri"/>
      <family val="2"/>
      <scheme val="minor"/>
    </font>
    <font>
      <b/>
      <u/>
      <sz val="14"/>
      <color theme="1"/>
      <name val="Arial"/>
      <family val="2"/>
    </font>
    <font>
      <b/>
      <u/>
      <sz val="14"/>
      <color theme="1"/>
      <name val="Calibri"/>
      <family val="2"/>
    </font>
    <font>
      <b/>
      <sz val="10"/>
      <color theme="1"/>
      <name val="Arial"/>
      <family val="2"/>
    </font>
    <font>
      <sz val="10"/>
      <color theme="1"/>
      <name val="Calibri"/>
      <family val="2"/>
      <scheme val="minor"/>
    </font>
    <font>
      <sz val="12"/>
      <name val="Calibri"/>
      <family val="2"/>
      <scheme val="minor"/>
    </font>
    <font>
      <b/>
      <sz val="13"/>
      <color theme="1"/>
      <name val="Calibri"/>
      <family val="2"/>
      <scheme val="minor"/>
    </font>
    <font>
      <b/>
      <sz val="12"/>
      <color theme="0"/>
      <name val="Calibri"/>
      <family val="2"/>
      <scheme val="minor"/>
    </font>
    <font>
      <b/>
      <u/>
      <sz val="12"/>
      <color theme="1"/>
      <name val="Calibri"/>
      <family val="2"/>
      <scheme val="minor"/>
    </font>
    <font>
      <b/>
      <sz val="14"/>
      <color theme="0"/>
      <name val="Calibri"/>
      <family val="2"/>
      <scheme val="minor"/>
    </font>
    <font>
      <b/>
      <sz val="10"/>
      <color theme="0"/>
      <name val="Arial"/>
      <family val="2"/>
    </font>
    <font>
      <b/>
      <sz val="13"/>
      <color theme="0"/>
      <name val="Calibri"/>
      <family val="2"/>
      <scheme val="minor"/>
    </font>
    <font>
      <b/>
      <sz val="10"/>
      <color theme="0"/>
      <name val="Calibri"/>
      <family val="2"/>
      <scheme val="minor"/>
    </font>
    <font>
      <b/>
      <sz val="12"/>
      <name val="Arial"/>
      <family val="2"/>
    </font>
    <font>
      <sz val="11"/>
      <name val="Arial"/>
      <family val="2"/>
    </font>
    <font>
      <sz val="12"/>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249977111117893"/>
        <bgColor theme="4"/>
      </patternFill>
    </fill>
  </fills>
  <borders count="71">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thin">
        <color theme="0"/>
      </left>
      <right style="thin">
        <color theme="0"/>
      </right>
      <top style="medium">
        <color indexed="64"/>
      </top>
      <bottom/>
      <diagonal/>
    </border>
    <border>
      <left style="thin">
        <color theme="0"/>
      </left>
      <right style="thin">
        <color theme="0"/>
      </right>
      <top style="thin">
        <color theme="0"/>
      </top>
      <bottom style="medium">
        <color indexed="64"/>
      </bottom>
      <diagonal/>
    </border>
    <border>
      <left/>
      <right style="medium">
        <color indexed="64"/>
      </right>
      <top style="thin">
        <color theme="0"/>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thin">
        <color theme="0"/>
      </right>
      <top style="thin">
        <color theme="0"/>
      </top>
      <bottom style="medium">
        <color indexed="64"/>
      </bottom>
      <diagonal/>
    </border>
    <border>
      <left style="thin">
        <color theme="0"/>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theme="0"/>
      </left>
      <right style="medium">
        <color indexed="64"/>
      </right>
      <top/>
      <bottom style="medium">
        <color indexed="64"/>
      </bottom>
      <diagonal/>
    </border>
    <border>
      <left style="thin">
        <color theme="0"/>
      </left>
      <right style="thin">
        <color theme="0"/>
      </right>
      <top/>
      <bottom style="medium">
        <color indexed="64"/>
      </bottom>
      <diagonal/>
    </border>
  </borders>
  <cellStyleXfs count="11">
    <xf numFmtId="0" fontId="0" fillId="0" borderId="0"/>
    <xf numFmtId="0" fontId="12" fillId="0" borderId="0"/>
    <xf numFmtId="0" fontId="2"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164"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212">
    <xf numFmtId="0" fontId="0" fillId="0" borderId="0" xfId="0"/>
    <xf numFmtId="0" fontId="3" fillId="0" borderId="0" xfId="0" applyFont="1" applyFill="1" applyAlignment="1">
      <alignment vertical="center"/>
    </xf>
    <xf numFmtId="0" fontId="4" fillId="0" borderId="0" xfId="0" applyFont="1" applyAlignment="1">
      <alignment horizontal="center" vertical="center" wrapText="1"/>
    </xf>
    <xf numFmtId="0" fontId="5" fillId="0" borderId="0" xfId="0" applyFont="1" applyAlignment="1">
      <alignment vertical="center"/>
    </xf>
    <xf numFmtId="0" fontId="8" fillId="0" borderId="0" xfId="0" applyFont="1" applyAlignment="1">
      <alignment vertical="center"/>
    </xf>
    <xf numFmtId="0" fontId="5" fillId="0" borderId="0" xfId="0" applyFont="1" applyAlignment="1">
      <alignment horizontal="center" wrapText="1"/>
    </xf>
    <xf numFmtId="0" fontId="3" fillId="0" borderId="0" xfId="0" applyFont="1" applyAlignment="1">
      <alignment vertical="center"/>
    </xf>
    <xf numFmtId="0" fontId="6" fillId="0" borderId="10" xfId="0" applyFont="1" applyBorder="1" applyAlignment="1">
      <alignment horizontal="center" wrapText="1"/>
    </xf>
    <xf numFmtId="0" fontId="6" fillId="0" borderId="11" xfId="0" applyFont="1" applyBorder="1" applyAlignment="1">
      <alignment horizontal="center" wrapText="1"/>
    </xf>
    <xf numFmtId="0" fontId="13" fillId="0" borderId="0" xfId="0" applyFont="1" applyFill="1" applyBorder="1" applyAlignment="1">
      <alignment vertical="center" wrapText="1"/>
    </xf>
    <xf numFmtId="49" fontId="16" fillId="0" borderId="0" xfId="0" quotePrefix="1" applyNumberFormat="1" applyFont="1" applyFill="1" applyBorder="1" applyAlignment="1">
      <alignment horizontal="left" vertical="center"/>
    </xf>
    <xf numFmtId="0" fontId="17" fillId="0" borderId="0" xfId="0" applyFont="1" applyAlignment="1">
      <alignment vertical="center"/>
    </xf>
    <xf numFmtId="0" fontId="20" fillId="0" borderId="0" xfId="3" applyFont="1" applyAlignment="1">
      <alignment horizontal="center" vertical="center"/>
    </xf>
    <xf numFmtId="0" fontId="20" fillId="0" borderId="0" xfId="3" applyFont="1" applyAlignment="1">
      <alignment vertical="center"/>
    </xf>
    <xf numFmtId="0" fontId="22" fillId="0" borderId="0" xfId="3" applyFont="1" applyAlignment="1">
      <alignment vertical="center"/>
    </xf>
    <xf numFmtId="0" fontId="27" fillId="0" borderId="0" xfId="0" applyFont="1" applyAlignment="1">
      <alignment horizontal="center" wrapText="1"/>
    </xf>
    <xf numFmtId="0" fontId="28" fillId="0" borderId="0" xfId="0" applyFont="1" applyAlignment="1">
      <alignment horizontal="center" vertical="center" wrapText="1"/>
    </xf>
    <xf numFmtId="0" fontId="9" fillId="0" borderId="0" xfId="0" applyFont="1" applyAlignment="1">
      <alignment vertical="center"/>
    </xf>
    <xf numFmtId="9" fontId="19" fillId="0" borderId="0" xfId="3" applyNumberFormat="1" applyFont="1" applyAlignment="1">
      <alignment horizontal="left" vertical="center"/>
    </xf>
    <xf numFmtId="1" fontId="20" fillId="0" borderId="0" xfId="8" applyNumberFormat="1" applyFont="1" applyAlignment="1">
      <alignment vertical="center"/>
    </xf>
    <xf numFmtId="44" fontId="20" fillId="0" borderId="0" xfId="9" applyFont="1" applyAlignment="1">
      <alignment vertical="center"/>
    </xf>
    <xf numFmtId="9" fontId="20" fillId="0" borderId="0" xfId="10" applyFont="1" applyAlignment="1">
      <alignment vertical="center"/>
    </xf>
    <xf numFmtId="0" fontId="22" fillId="2" borderId="5" xfId="3" applyFont="1" applyFill="1" applyBorder="1" applyAlignment="1">
      <alignment horizontal="right" vertical="center" wrapText="1"/>
    </xf>
    <xf numFmtId="0" fontId="19" fillId="2" borderId="5" xfId="3" applyFont="1" applyFill="1" applyBorder="1" applyAlignment="1">
      <alignment horizontal="right" vertical="center" wrapText="1"/>
    </xf>
    <xf numFmtId="0" fontId="19" fillId="0" borderId="5" xfId="3" applyFont="1" applyFill="1" applyBorder="1" applyAlignment="1">
      <alignment horizontal="center" vertical="center" wrapText="1"/>
    </xf>
    <xf numFmtId="9" fontId="19" fillId="0" borderId="5" xfId="10" applyFont="1" applyFill="1" applyBorder="1" applyAlignment="1">
      <alignment horizontal="center" vertical="center" wrapText="1"/>
    </xf>
    <xf numFmtId="44" fontId="19" fillId="0" borderId="5" xfId="9" applyFont="1" applyFill="1" applyBorder="1" applyAlignment="1">
      <alignment horizontal="center" vertical="center" wrapText="1"/>
    </xf>
    <xf numFmtId="1" fontId="19" fillId="0" borderId="5" xfId="8" applyNumberFormat="1" applyFont="1" applyFill="1" applyBorder="1" applyAlignment="1">
      <alignment horizontal="center" vertical="center" wrapText="1"/>
    </xf>
    <xf numFmtId="9" fontId="20" fillId="0" borderId="19" xfId="10" applyFont="1" applyFill="1" applyBorder="1" applyAlignment="1">
      <alignment horizontal="center" vertical="center" wrapText="1"/>
    </xf>
    <xf numFmtId="44" fontId="19" fillId="9" borderId="21" xfId="4" applyFont="1" applyFill="1" applyBorder="1" applyAlignment="1">
      <alignment horizontal="center" vertical="center"/>
    </xf>
    <xf numFmtId="44" fontId="19" fillId="9" borderId="24" xfId="4" applyFont="1" applyFill="1" applyBorder="1" applyAlignment="1">
      <alignment horizontal="center" vertical="center"/>
    </xf>
    <xf numFmtId="165" fontId="20" fillId="10" borderId="19" xfId="3" applyNumberFormat="1" applyFont="1" applyFill="1" applyBorder="1" applyAlignment="1">
      <alignment horizontal="center" vertical="center" wrapText="1"/>
    </xf>
    <xf numFmtId="0" fontId="32" fillId="0" borderId="0" xfId="0" applyFont="1" applyFill="1" applyBorder="1" applyAlignment="1">
      <alignment vertical="center" wrapText="1"/>
    </xf>
    <xf numFmtId="0" fontId="30" fillId="0" borderId="0" xfId="0" applyFont="1" applyFill="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9" fillId="0" borderId="0" xfId="0" applyFont="1" applyAlignment="1">
      <alignment vertical="center"/>
    </xf>
    <xf numFmtId="0" fontId="16" fillId="0" borderId="0" xfId="0" applyFont="1" applyAlignment="1">
      <alignment horizontal="center" wrapText="1"/>
    </xf>
    <xf numFmtId="0" fontId="26" fillId="0" borderId="0" xfId="0" applyFont="1" applyAlignment="1">
      <alignment horizontal="center" vertical="center" wrapText="1"/>
    </xf>
    <xf numFmtId="0" fontId="30" fillId="0" borderId="0" xfId="0" applyFont="1" applyAlignment="1">
      <alignment vertical="center"/>
    </xf>
    <xf numFmtId="0" fontId="35" fillId="0" borderId="0" xfId="0" applyFont="1" applyAlignment="1">
      <alignment horizontal="center" wrapText="1"/>
    </xf>
    <xf numFmtId="0" fontId="40" fillId="0" borderId="0" xfId="0" applyFont="1" applyAlignment="1">
      <alignment horizontal="center" vertical="center" wrapText="1"/>
    </xf>
    <xf numFmtId="0" fontId="17" fillId="8" borderId="29" xfId="0" applyFont="1" applyFill="1" applyBorder="1" applyAlignment="1">
      <alignment horizontal="left" vertical="center" wrapText="1"/>
    </xf>
    <xf numFmtId="0" fontId="25" fillId="8" borderId="28" xfId="0" applyFont="1" applyFill="1" applyBorder="1" applyAlignment="1">
      <alignment horizontal="center" vertical="center" wrapText="1"/>
    </xf>
    <xf numFmtId="0" fontId="25" fillId="8" borderId="29" xfId="0" applyFont="1" applyFill="1" applyBorder="1" applyAlignment="1">
      <alignment horizontal="left" vertical="center" wrapText="1"/>
    </xf>
    <xf numFmtId="0" fontId="20" fillId="0" borderId="0" xfId="3" applyFont="1" applyAlignment="1">
      <alignment vertical="center" wrapText="1"/>
    </xf>
    <xf numFmtId="0" fontId="20" fillId="0" borderId="0" xfId="3" applyFont="1" applyAlignment="1">
      <alignment horizontal="center" vertical="center" wrapText="1"/>
    </xf>
    <xf numFmtId="0" fontId="19" fillId="0" borderId="0" xfId="3" applyFont="1" applyAlignment="1">
      <alignment horizontal="center" vertical="center" wrapText="1"/>
    </xf>
    <xf numFmtId="0" fontId="41" fillId="0" borderId="0" xfId="3" applyFont="1" applyAlignment="1">
      <alignment vertical="center"/>
    </xf>
    <xf numFmtId="9" fontId="20" fillId="0" borderId="0" xfId="10" applyFont="1" applyAlignment="1">
      <alignment horizontal="left" vertical="center"/>
    </xf>
    <xf numFmtId="0" fontId="23" fillId="0" borderId="5" xfId="0" applyFont="1" applyBorder="1" applyAlignment="1">
      <alignment horizontal="center" wrapText="1"/>
    </xf>
    <xf numFmtId="0" fontId="21" fillId="0" borderId="43" xfId="3" applyFont="1" applyFill="1" applyBorder="1" applyAlignment="1">
      <alignment vertical="center"/>
    </xf>
    <xf numFmtId="9" fontId="42" fillId="0" borderId="15" xfId="10" applyFont="1" applyFill="1" applyBorder="1" applyAlignment="1">
      <alignment horizontal="center" vertical="center"/>
    </xf>
    <xf numFmtId="0" fontId="22" fillId="0" borderId="0" xfId="3" applyFont="1" applyAlignment="1">
      <alignment vertical="center" wrapText="1"/>
    </xf>
    <xf numFmtId="49" fontId="18" fillId="5" borderId="48" xfId="0" applyNumberFormat="1" applyFont="1" applyFill="1" applyBorder="1" applyAlignment="1">
      <alignment horizontal="left" vertical="center" indent="4"/>
    </xf>
    <xf numFmtId="0" fontId="21" fillId="5" borderId="9" xfId="0" applyFont="1" applyFill="1" applyBorder="1" applyAlignment="1">
      <alignment horizontal="center" vertical="center" wrapText="1"/>
    </xf>
    <xf numFmtId="0" fontId="37" fillId="6" borderId="10" xfId="0" applyFont="1" applyFill="1" applyBorder="1" applyAlignment="1">
      <alignment horizontal="left" vertical="center" wrapText="1"/>
    </xf>
    <xf numFmtId="0" fontId="38" fillId="6" borderId="11" xfId="0" applyFont="1" applyFill="1" applyBorder="1"/>
    <xf numFmtId="0" fontId="38" fillId="6" borderId="13" xfId="0" applyFont="1" applyFill="1" applyBorder="1"/>
    <xf numFmtId="0" fontId="17" fillId="8" borderId="50" xfId="0" applyFont="1" applyFill="1" applyBorder="1" applyAlignment="1">
      <alignment horizontal="center" vertical="center" wrapText="1"/>
    </xf>
    <xf numFmtId="0" fontId="37" fillId="6" borderId="13" xfId="0" applyFont="1" applyFill="1" applyBorder="1" applyAlignment="1">
      <alignment horizontal="center" vertical="center" wrapText="1"/>
    </xf>
    <xf numFmtId="49" fontId="16" fillId="0" borderId="52" xfId="0" quotePrefix="1" applyNumberFormat="1" applyFont="1" applyFill="1" applyBorder="1" applyAlignment="1">
      <alignment horizontal="left" vertical="center" wrapText="1"/>
    </xf>
    <xf numFmtId="0" fontId="16" fillId="0" borderId="49" xfId="0" applyFont="1" applyFill="1" applyBorder="1" applyAlignment="1">
      <alignment horizontal="center" vertical="center" wrapText="1"/>
    </xf>
    <xf numFmtId="0" fontId="30" fillId="0" borderId="53" xfId="0" applyFont="1" applyFill="1" applyBorder="1"/>
    <xf numFmtId="0" fontId="30" fillId="0" borderId="49" xfId="0" applyFont="1" applyFill="1" applyBorder="1"/>
    <xf numFmtId="49" fontId="16" fillId="0" borderId="33" xfId="0" quotePrefix="1" applyNumberFormat="1" applyFont="1" applyFill="1" applyBorder="1" applyAlignment="1">
      <alignment horizontal="left" vertical="center" wrapText="1"/>
    </xf>
    <xf numFmtId="0" fontId="16" fillId="0" borderId="40" xfId="0" applyFont="1" applyFill="1" applyBorder="1" applyAlignment="1">
      <alignment horizontal="center" vertical="center" wrapText="1"/>
    </xf>
    <xf numFmtId="0" fontId="30" fillId="0" borderId="34" xfId="0" applyFont="1" applyFill="1" applyBorder="1"/>
    <xf numFmtId="0" fontId="30" fillId="0" borderId="40" xfId="0" applyFont="1" applyFill="1" applyBorder="1"/>
    <xf numFmtId="49" fontId="16" fillId="0" borderId="33" xfId="0" quotePrefix="1" applyNumberFormat="1" applyFont="1" applyFill="1" applyBorder="1" applyAlignment="1">
      <alignment horizontal="left" vertical="center"/>
    </xf>
    <xf numFmtId="49" fontId="16" fillId="0" borderId="35" xfId="0" quotePrefix="1" applyNumberFormat="1" applyFont="1" applyFill="1" applyBorder="1" applyAlignment="1">
      <alignment horizontal="left" vertical="center" wrapText="1"/>
    </xf>
    <xf numFmtId="0" fontId="16" fillId="0" borderId="41" xfId="0" applyFont="1" applyFill="1" applyBorder="1" applyAlignment="1">
      <alignment horizontal="center" vertical="center" wrapText="1"/>
    </xf>
    <xf numFmtId="0" fontId="30" fillId="0" borderId="36" xfId="0" applyFont="1" applyFill="1" applyBorder="1"/>
    <xf numFmtId="0" fontId="30" fillId="0" borderId="41" xfId="0" applyFont="1" applyFill="1" applyBorder="1"/>
    <xf numFmtId="9" fontId="20" fillId="0" borderId="18" xfId="10" applyFont="1" applyFill="1" applyBorder="1" applyAlignment="1">
      <alignment horizontal="center" vertical="center" wrapText="1"/>
    </xf>
    <xf numFmtId="165" fontId="20" fillId="10" borderId="18" xfId="3" applyNumberFormat="1" applyFont="1" applyFill="1" applyBorder="1" applyAlignment="1">
      <alignment horizontal="center" vertical="center" wrapText="1"/>
    </xf>
    <xf numFmtId="44" fontId="20" fillId="10" borderId="58" xfId="9" applyFont="1" applyFill="1" applyBorder="1" applyAlignment="1">
      <alignment horizontal="center" vertical="center" wrapText="1"/>
    </xf>
    <xf numFmtId="44" fontId="20" fillId="10" borderId="59" xfId="9" applyFont="1" applyFill="1" applyBorder="1" applyAlignment="1">
      <alignment horizontal="center" vertical="center" wrapText="1"/>
    </xf>
    <xf numFmtId="44" fontId="19" fillId="9" borderId="57" xfId="4" applyFont="1" applyFill="1" applyBorder="1" applyAlignment="1">
      <alignment horizontal="center" vertical="center"/>
    </xf>
    <xf numFmtId="1" fontId="20" fillId="10" borderId="61" xfId="8" applyNumberFormat="1" applyFont="1" applyFill="1" applyBorder="1" applyAlignment="1">
      <alignment horizontal="center" vertical="center" wrapText="1"/>
    </xf>
    <xf numFmtId="165" fontId="20" fillId="10" borderId="58" xfId="3" applyNumberFormat="1" applyFont="1" applyFill="1" applyBorder="1" applyAlignment="1">
      <alignment horizontal="center" vertical="center" wrapText="1"/>
    </xf>
    <xf numFmtId="165" fontId="20" fillId="10" borderId="59" xfId="3" applyNumberFormat="1" applyFont="1" applyFill="1" applyBorder="1" applyAlignment="1">
      <alignment horizontal="center" vertical="center" wrapText="1"/>
    </xf>
    <xf numFmtId="44" fontId="19" fillId="9" borderId="60" xfId="4" applyFont="1" applyFill="1" applyBorder="1" applyAlignment="1">
      <alignment horizontal="center" vertical="center"/>
    </xf>
    <xf numFmtId="0" fontId="20" fillId="0" borderId="37" xfId="3" applyFont="1" applyFill="1" applyBorder="1" applyAlignment="1">
      <alignment horizontal="center" vertical="center" wrapText="1"/>
    </xf>
    <xf numFmtId="0" fontId="20" fillId="0" borderId="39" xfId="3" applyFont="1" applyFill="1" applyBorder="1" applyAlignment="1">
      <alignment horizontal="center" vertical="center" wrapText="1"/>
    </xf>
    <xf numFmtId="44" fontId="20" fillId="0" borderId="61" xfId="4" applyFont="1" applyFill="1" applyBorder="1" applyAlignment="1">
      <alignment horizontal="center" vertical="center" wrapText="1"/>
    </xf>
    <xf numFmtId="44" fontId="20" fillId="0" borderId="62" xfId="4" applyFont="1" applyFill="1" applyBorder="1" applyAlignment="1">
      <alignment horizontal="center" vertical="center" wrapText="1"/>
    </xf>
    <xf numFmtId="44" fontId="19" fillId="9" borderId="63" xfId="4" applyFont="1" applyFill="1" applyBorder="1" applyAlignment="1">
      <alignment horizontal="center" vertical="center"/>
    </xf>
    <xf numFmtId="44" fontId="19" fillId="9" borderId="56" xfId="4" applyFont="1" applyFill="1" applyBorder="1" applyAlignment="1">
      <alignment horizontal="center" vertical="center"/>
    </xf>
    <xf numFmtId="166" fontId="42" fillId="0" borderId="15" xfId="10" applyNumberFormat="1" applyFont="1" applyFill="1" applyBorder="1" applyAlignment="1">
      <alignment horizontal="left" vertical="center" indent="4"/>
    </xf>
    <xf numFmtId="165" fontId="19" fillId="7" borderId="21" xfId="3" applyNumberFormat="1" applyFont="1" applyFill="1" applyBorder="1" applyAlignment="1">
      <alignment horizontal="center" vertical="center"/>
    </xf>
    <xf numFmtId="165" fontId="19" fillId="7" borderId="57" xfId="3" applyNumberFormat="1" applyFont="1" applyFill="1" applyBorder="1" applyAlignment="1">
      <alignment horizontal="center" vertical="center"/>
    </xf>
    <xf numFmtId="0" fontId="22" fillId="7" borderId="17" xfId="3" applyFont="1" applyFill="1" applyBorder="1" applyAlignment="1">
      <alignment horizontal="left" vertical="center" wrapText="1"/>
    </xf>
    <xf numFmtId="0" fontId="19" fillId="0" borderId="18" xfId="3" applyFont="1" applyFill="1" applyBorder="1" applyAlignment="1">
      <alignment horizontal="left" vertical="center" wrapText="1"/>
    </xf>
    <xf numFmtId="0" fontId="14" fillId="4" borderId="0" xfId="0" applyFont="1" applyFill="1" applyBorder="1" applyAlignment="1">
      <alignment horizontal="center" vertical="center" wrapText="1"/>
    </xf>
    <xf numFmtId="0" fontId="43" fillId="2" borderId="34" xfId="3" applyFont="1" applyFill="1" applyBorder="1" applyAlignment="1">
      <alignment horizontal="center" vertical="center" wrapText="1"/>
    </xf>
    <xf numFmtId="0" fontId="43" fillId="2" borderId="36" xfId="3" applyFont="1" applyFill="1" applyBorder="1" applyAlignment="1">
      <alignment horizontal="center" vertical="center" wrapText="1"/>
    </xf>
    <xf numFmtId="0" fontId="19" fillId="7" borderId="67" xfId="3" applyFont="1" applyFill="1" applyBorder="1" applyAlignment="1">
      <alignment horizontal="center" vertical="center" wrapText="1"/>
    </xf>
    <xf numFmtId="1" fontId="20" fillId="2" borderId="62" xfId="8" applyNumberFormat="1" applyFont="1" applyFill="1" applyBorder="1" applyAlignment="1">
      <alignment horizontal="center" vertical="center" wrapText="1"/>
    </xf>
    <xf numFmtId="0" fontId="20" fillId="9" borderId="65" xfId="3" applyFont="1" applyFill="1" applyBorder="1" applyAlignment="1">
      <alignment horizontal="center" vertical="center" wrapText="1"/>
    </xf>
    <xf numFmtId="0" fontId="20" fillId="9" borderId="66" xfId="3" applyFont="1" applyFill="1" applyBorder="1" applyAlignment="1">
      <alignment horizontal="center" vertical="center" wrapText="1"/>
    </xf>
    <xf numFmtId="1" fontId="20" fillId="2" borderId="61" xfId="8" applyNumberFormat="1" applyFont="1" applyFill="1" applyBorder="1" applyAlignment="1">
      <alignment horizontal="center" vertical="center" wrapText="1"/>
    </xf>
    <xf numFmtId="165" fontId="20" fillId="10" borderId="68" xfId="3" applyNumberFormat="1" applyFont="1" applyFill="1" applyBorder="1" applyAlignment="1">
      <alignment horizontal="center" vertical="center" wrapText="1"/>
    </xf>
    <xf numFmtId="165" fontId="19" fillId="7" borderId="22" xfId="3" applyNumberFormat="1" applyFont="1" applyFill="1" applyBorder="1" applyAlignment="1">
      <alignment horizontal="center" vertical="center"/>
    </xf>
    <xf numFmtId="49" fontId="48" fillId="8" borderId="35" xfId="0" quotePrefix="1" applyNumberFormat="1" applyFont="1" applyFill="1" applyBorder="1" applyAlignment="1">
      <alignment horizontal="left" vertical="center" wrapText="1"/>
    </xf>
    <xf numFmtId="0" fontId="48" fillId="8" borderId="41" xfId="0" applyFont="1" applyFill="1" applyBorder="1" applyAlignment="1">
      <alignment horizontal="center" vertical="center" wrapText="1"/>
    </xf>
    <xf numFmtId="0" fontId="10" fillId="8" borderId="36" xfId="0" applyFont="1" applyFill="1" applyBorder="1"/>
    <xf numFmtId="0" fontId="10" fillId="8" borderId="41" xfId="0" applyFont="1" applyFill="1" applyBorder="1"/>
    <xf numFmtId="49" fontId="49" fillId="8" borderId="48" xfId="0" applyNumberFormat="1" applyFont="1" applyFill="1" applyBorder="1" applyAlignment="1">
      <alignment horizontal="left" vertical="center" indent="4"/>
    </xf>
    <xf numFmtId="0" fontId="49" fillId="8" borderId="9" xfId="0" applyFont="1" applyFill="1" applyBorder="1" applyAlignment="1">
      <alignment horizontal="center" vertical="center" wrapText="1"/>
    </xf>
    <xf numFmtId="0" fontId="44" fillId="8" borderId="20" xfId="3" applyFont="1" applyFill="1" applyBorder="1" applyAlignment="1">
      <alignment vertical="center" wrapText="1"/>
    </xf>
    <xf numFmtId="0" fontId="44" fillId="8" borderId="21" xfId="3" applyFont="1" applyFill="1" applyBorder="1" applyAlignment="1">
      <alignment vertical="center" wrapText="1"/>
    </xf>
    <xf numFmtId="0" fontId="44" fillId="8" borderId="54" xfId="3" applyFont="1" applyFill="1" applyBorder="1" applyAlignment="1">
      <alignment vertical="center" wrapText="1"/>
    </xf>
    <xf numFmtId="0" fontId="44" fillId="8" borderId="64" xfId="3" applyFont="1" applyFill="1" applyBorder="1" applyAlignment="1">
      <alignment horizontal="center" vertical="center" wrapText="1"/>
    </xf>
    <xf numFmtId="0" fontId="44" fillId="8" borderId="60" xfId="3" applyFont="1" applyFill="1" applyBorder="1" applyAlignment="1">
      <alignment horizontal="center" vertical="center" wrapText="1"/>
    </xf>
    <xf numFmtId="9" fontId="44" fillId="8" borderId="21" xfId="10" applyFont="1" applyFill="1" applyBorder="1" applyAlignment="1">
      <alignment horizontal="center" vertical="center" wrapText="1"/>
    </xf>
    <xf numFmtId="44" fontId="44" fillId="8" borderId="57" xfId="9" applyFont="1" applyFill="1" applyBorder="1" applyAlignment="1">
      <alignment horizontal="center" vertical="center" wrapText="1"/>
    </xf>
    <xf numFmtId="1" fontId="44" fillId="8" borderId="60" xfId="8" applyNumberFormat="1" applyFont="1" applyFill="1" applyBorder="1" applyAlignment="1">
      <alignment horizontal="center" vertical="center" wrapText="1"/>
    </xf>
    <xf numFmtId="0" fontId="44" fillId="8" borderId="21" xfId="3" applyFont="1" applyFill="1" applyBorder="1" applyAlignment="1">
      <alignment horizontal="center" vertical="center" wrapText="1"/>
    </xf>
    <xf numFmtId="0" fontId="44" fillId="8" borderId="57" xfId="3" applyFont="1" applyFill="1" applyBorder="1" applyAlignment="1">
      <alignment horizontal="center" vertical="center" wrapText="1"/>
    </xf>
    <xf numFmtId="0" fontId="44" fillId="8" borderId="23" xfId="3" applyFont="1" applyFill="1" applyBorder="1" applyAlignment="1">
      <alignment vertical="center" wrapText="1"/>
    </xf>
    <xf numFmtId="0" fontId="44" fillId="8" borderId="24" xfId="3" applyFont="1" applyFill="1" applyBorder="1" applyAlignment="1">
      <alignment vertical="center" wrapText="1"/>
    </xf>
    <xf numFmtId="0" fontId="44" fillId="8" borderId="55" xfId="3" applyFont="1" applyFill="1" applyBorder="1" applyAlignment="1">
      <alignment vertical="center" wrapText="1"/>
    </xf>
    <xf numFmtId="0" fontId="44" fillId="8" borderId="63" xfId="3" applyFont="1" applyFill="1" applyBorder="1" applyAlignment="1">
      <alignment horizontal="center" vertical="center" wrapText="1"/>
    </xf>
    <xf numFmtId="9" fontId="44" fillId="8" borderId="24" xfId="10" applyFont="1" applyFill="1" applyBorder="1" applyAlignment="1">
      <alignment horizontal="center" vertical="center" wrapText="1"/>
    </xf>
    <xf numFmtId="44" fontId="44" fillId="8" borderId="56" xfId="9" applyFont="1" applyFill="1" applyBorder="1" applyAlignment="1">
      <alignment horizontal="center" vertical="center" wrapText="1"/>
    </xf>
    <xf numFmtId="1" fontId="44" fillId="8" borderId="63" xfId="8" applyNumberFormat="1" applyFont="1" applyFill="1" applyBorder="1" applyAlignment="1">
      <alignment horizontal="center" vertical="center" wrapText="1"/>
    </xf>
    <xf numFmtId="0" fontId="44" fillId="8" borderId="24" xfId="3" applyFont="1" applyFill="1" applyBorder="1" applyAlignment="1">
      <alignment horizontal="center" vertical="center" wrapText="1"/>
    </xf>
    <xf numFmtId="0" fontId="44" fillId="8" borderId="25" xfId="3" applyFont="1" applyFill="1" applyBorder="1" applyAlignment="1">
      <alignment horizontal="center" vertical="center" wrapText="1"/>
    </xf>
    <xf numFmtId="165" fontId="44" fillId="8" borderId="24" xfId="3" applyNumberFormat="1" applyFont="1" applyFill="1" applyBorder="1" applyAlignment="1">
      <alignment horizontal="center" vertical="center"/>
    </xf>
    <xf numFmtId="165" fontId="44" fillId="8" borderId="25" xfId="3" applyNumberFormat="1" applyFont="1" applyFill="1" applyBorder="1" applyAlignment="1">
      <alignment horizontal="center" vertical="center"/>
    </xf>
    <xf numFmtId="0" fontId="44" fillId="8" borderId="44" xfId="3" applyFont="1" applyFill="1" applyBorder="1" applyAlignment="1">
      <alignment horizontal="center" vertical="center" wrapText="1"/>
    </xf>
    <xf numFmtId="0" fontId="44" fillId="8" borderId="45" xfId="3" applyFont="1" applyFill="1" applyBorder="1" applyAlignment="1">
      <alignment horizontal="center" vertical="center" wrapText="1"/>
    </xf>
    <xf numFmtId="0" fontId="20" fillId="0" borderId="15" xfId="3" applyFont="1" applyBorder="1" applyAlignment="1">
      <alignment vertical="center" wrapText="1"/>
    </xf>
    <xf numFmtId="166" fontId="42" fillId="0" borderId="15" xfId="10" applyNumberFormat="1" applyFont="1" applyFill="1" applyBorder="1" applyAlignment="1">
      <alignment horizontal="left" vertical="center" wrapText="1" indent="4"/>
    </xf>
    <xf numFmtId="0" fontId="46" fillId="8" borderId="46" xfId="3" applyFont="1" applyFill="1" applyBorder="1" applyAlignment="1">
      <alignment vertical="center"/>
    </xf>
    <xf numFmtId="9" fontId="46" fillId="8" borderId="47" xfId="3" applyNumberFormat="1" applyFont="1" applyFill="1" applyBorder="1" applyAlignment="1">
      <alignment horizontal="center" vertical="center"/>
    </xf>
    <xf numFmtId="166" fontId="46" fillId="8" borderId="47" xfId="3" applyNumberFormat="1" applyFont="1" applyFill="1" applyBorder="1" applyAlignment="1">
      <alignment horizontal="left" vertical="center" indent="4"/>
    </xf>
    <xf numFmtId="0" fontId="50" fillId="0" borderId="15" xfId="0" applyFont="1" applyBorder="1" applyAlignment="1">
      <alignment vertical="center" wrapText="1"/>
    </xf>
    <xf numFmtId="0" fontId="46" fillId="11" borderId="15" xfId="3" applyNumberFormat="1" applyFont="1" applyFill="1" applyBorder="1" applyAlignment="1">
      <alignment horizontal="center" vertical="center" wrapText="1"/>
    </xf>
    <xf numFmtId="0" fontId="14" fillId="4" borderId="30" xfId="0" applyFont="1" applyFill="1" applyBorder="1" applyAlignment="1">
      <alignment horizontal="left" vertical="center" wrapText="1"/>
    </xf>
    <xf numFmtId="0" fontId="32" fillId="3" borderId="42"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43" fillId="0" borderId="31" xfId="3" applyFont="1" applyFill="1" applyBorder="1" applyAlignment="1">
      <alignment horizontal="right" vertical="center" wrapText="1"/>
    </xf>
    <xf numFmtId="0" fontId="43" fillId="0" borderId="32" xfId="3" applyFont="1" applyFill="1" applyBorder="1" applyAlignment="1">
      <alignment horizontal="right" vertical="center" wrapText="1"/>
    </xf>
    <xf numFmtId="0" fontId="43" fillId="0" borderId="38" xfId="3" applyFont="1" applyFill="1" applyBorder="1" applyAlignment="1">
      <alignment horizontal="right" vertical="center" wrapText="1"/>
    </xf>
    <xf numFmtId="0" fontId="44" fillId="8" borderId="23" xfId="3" applyFont="1" applyFill="1" applyBorder="1" applyAlignment="1">
      <alignment horizontal="right" vertical="center" wrapText="1"/>
    </xf>
    <xf numFmtId="0" fontId="44" fillId="8" borderId="24" xfId="3" applyFont="1" applyFill="1" applyBorder="1" applyAlignment="1">
      <alignment horizontal="right" vertical="center" wrapText="1"/>
    </xf>
    <xf numFmtId="0" fontId="44" fillId="8" borderId="55" xfId="3" applyFont="1" applyFill="1" applyBorder="1" applyAlignment="1">
      <alignment horizontal="right" vertical="center" wrapText="1"/>
    </xf>
    <xf numFmtId="0" fontId="43" fillId="0" borderId="31" xfId="3" applyFont="1" applyFill="1" applyBorder="1" applyAlignment="1">
      <alignment horizontal="center" vertical="center" wrapText="1"/>
    </xf>
    <xf numFmtId="0" fontId="43" fillId="0" borderId="32" xfId="3" applyFont="1" applyFill="1" applyBorder="1" applyAlignment="1">
      <alignment horizontal="center" vertical="center" wrapText="1"/>
    </xf>
    <xf numFmtId="0" fontId="43" fillId="0" borderId="38" xfId="3" applyFont="1" applyFill="1" applyBorder="1" applyAlignment="1">
      <alignment horizontal="center" vertical="center" wrapText="1"/>
    </xf>
    <xf numFmtId="0" fontId="19" fillId="7" borderId="20" xfId="3" applyFont="1" applyFill="1" applyBorder="1" applyAlignment="1">
      <alignment horizontal="right" vertical="center" wrapText="1"/>
    </xf>
    <xf numFmtId="0" fontId="19" fillId="7" borderId="21" xfId="3" applyFont="1" applyFill="1" applyBorder="1" applyAlignment="1">
      <alignment horizontal="right" vertical="center" wrapText="1"/>
    </xf>
    <xf numFmtId="0" fontId="19" fillId="7" borderId="54" xfId="3" applyFont="1" applyFill="1" applyBorder="1" applyAlignment="1">
      <alignment horizontal="right" vertical="center" wrapText="1"/>
    </xf>
    <xf numFmtId="0" fontId="22" fillId="7" borderId="17" xfId="3" applyFont="1" applyFill="1" applyBorder="1" applyAlignment="1">
      <alignment horizontal="left" vertical="center" wrapText="1"/>
    </xf>
    <xf numFmtId="0" fontId="22" fillId="7" borderId="26" xfId="3" applyFont="1" applyFill="1" applyBorder="1" applyAlignment="1">
      <alignment horizontal="left" vertical="center" wrapText="1"/>
    </xf>
    <xf numFmtId="0" fontId="43" fillId="2" borderId="35" xfId="3" applyFont="1" applyFill="1" applyBorder="1" applyAlignment="1">
      <alignment horizontal="right" vertical="center" wrapText="1"/>
    </xf>
    <xf numFmtId="0" fontId="43" fillId="2" borderId="36" xfId="3" applyFont="1" applyFill="1" applyBorder="1" applyAlignment="1">
      <alignment horizontal="right" vertical="center" wrapText="1"/>
    </xf>
    <xf numFmtId="0" fontId="43" fillId="2" borderId="41" xfId="3" applyFont="1" applyFill="1" applyBorder="1" applyAlignment="1">
      <alignment horizontal="right" vertical="center" wrapText="1"/>
    </xf>
    <xf numFmtId="0" fontId="19" fillId="2" borderId="36" xfId="3" applyFont="1" applyFill="1" applyBorder="1" applyAlignment="1">
      <alignment horizontal="center" vertical="center" wrapText="1"/>
    </xf>
    <xf numFmtId="0" fontId="19" fillId="2" borderId="41" xfId="3" applyFont="1" applyFill="1" applyBorder="1" applyAlignment="1">
      <alignment horizontal="center" vertical="center" wrapText="1"/>
    </xf>
    <xf numFmtId="0" fontId="43" fillId="2" borderId="33" xfId="3" applyFont="1" applyFill="1" applyBorder="1" applyAlignment="1">
      <alignment horizontal="right" vertical="center" wrapText="1"/>
    </xf>
    <xf numFmtId="0" fontId="43" fillId="2" borderId="34" xfId="3" applyFont="1" applyFill="1" applyBorder="1" applyAlignment="1">
      <alignment horizontal="right" vertical="center" wrapText="1"/>
    </xf>
    <xf numFmtId="0" fontId="43" fillId="2" borderId="40" xfId="3" applyFont="1" applyFill="1" applyBorder="1" applyAlignment="1">
      <alignment horizontal="right" vertical="center" wrapText="1"/>
    </xf>
    <xf numFmtId="0" fontId="19" fillId="2" borderId="34" xfId="3" applyFont="1" applyFill="1" applyBorder="1" applyAlignment="1">
      <alignment horizontal="center" vertical="center" wrapText="1"/>
    </xf>
    <xf numFmtId="0" fontId="19" fillId="2" borderId="40" xfId="3" applyFont="1" applyFill="1" applyBorder="1" applyAlignment="1">
      <alignment horizontal="center" vertical="center" wrapText="1"/>
    </xf>
    <xf numFmtId="0" fontId="31" fillId="4" borderId="0" xfId="0" applyFont="1" applyFill="1" applyBorder="1" applyAlignment="1">
      <alignment horizontal="left"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23" fillId="0" borderId="5" xfId="0" applyFont="1" applyBorder="1" applyAlignment="1">
      <alignment horizontal="center" wrapText="1"/>
    </xf>
    <xf numFmtId="0" fontId="11" fillId="8" borderId="10"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7" fillId="8" borderId="11"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33" fillId="2" borderId="1" xfId="0" applyFont="1" applyFill="1" applyBorder="1" applyAlignment="1">
      <alignment horizontal="right" vertical="center" wrapText="1"/>
    </xf>
    <xf numFmtId="0" fontId="33" fillId="2" borderId="2" xfId="0" applyFont="1" applyFill="1" applyBorder="1" applyAlignment="1">
      <alignment horizontal="right" vertical="center" wrapText="1"/>
    </xf>
    <xf numFmtId="0" fontId="23" fillId="0" borderId="1"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33" fillId="2" borderId="12" xfId="0" applyFont="1" applyFill="1" applyBorder="1" applyAlignment="1">
      <alignment horizontal="right" vertical="center" wrapText="1"/>
    </xf>
    <xf numFmtId="0" fontId="33" fillId="2" borderId="3" xfId="0" applyFont="1" applyFill="1" applyBorder="1" applyAlignment="1">
      <alignment horizontal="right" vertical="center" wrapText="1"/>
    </xf>
    <xf numFmtId="0" fontId="23" fillId="0" borderId="1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8" borderId="51" xfId="0" applyFont="1" applyFill="1" applyBorder="1" applyAlignment="1">
      <alignment horizontal="center" vertical="center" wrapText="1"/>
    </xf>
    <xf numFmtId="0" fontId="24" fillId="8" borderId="69" xfId="0" applyFont="1" applyFill="1" applyBorder="1" applyAlignment="1">
      <alignment horizontal="center" vertical="center" wrapText="1"/>
    </xf>
    <xf numFmtId="0" fontId="47" fillId="8" borderId="7" xfId="0" applyFont="1" applyFill="1" applyBorder="1" applyAlignment="1">
      <alignment horizontal="center"/>
    </xf>
    <xf numFmtId="0" fontId="47" fillId="8" borderId="9" xfId="0" applyFont="1" applyFill="1" applyBorder="1" applyAlignment="1">
      <alignment horizontal="center"/>
    </xf>
    <xf numFmtId="0" fontId="11" fillId="8" borderId="27" xfId="0" applyFont="1" applyFill="1" applyBorder="1" applyAlignment="1">
      <alignment horizontal="center" vertical="center" wrapText="1"/>
    </xf>
    <xf numFmtId="0" fontId="11" fillId="8" borderId="70"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right" vertical="center" wrapText="1"/>
    </xf>
    <xf numFmtId="0" fontId="15" fillId="0" borderId="1"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4" fillId="5" borderId="7" xfId="0" applyFont="1" applyFill="1" applyBorder="1" applyAlignment="1">
      <alignment horizontal="center"/>
    </xf>
    <xf numFmtId="0" fontId="4" fillId="5" borderId="9" xfId="0" applyFont="1" applyFill="1" applyBorder="1" applyAlignment="1">
      <alignment horizontal="center"/>
    </xf>
    <xf numFmtId="0" fontId="7" fillId="2" borderId="12" xfId="0" applyFont="1" applyFill="1" applyBorder="1" applyAlignment="1">
      <alignment horizontal="right" vertical="center" wrapText="1"/>
    </xf>
    <xf numFmtId="0" fontId="7" fillId="2" borderId="3" xfId="0" applyFont="1" applyFill="1" applyBorder="1" applyAlignment="1">
      <alignment horizontal="right" vertical="center" wrapText="1"/>
    </xf>
    <xf numFmtId="0" fontId="15" fillId="0" borderId="1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11" fillId="8" borderId="11" xfId="0" applyFont="1" applyFill="1" applyBorder="1" applyAlignment="1">
      <alignment horizontal="center" vertical="center" wrapText="1"/>
    </xf>
    <xf numFmtId="0" fontId="11" fillId="8" borderId="13" xfId="0" applyFont="1" applyFill="1" applyBorder="1" applyAlignment="1">
      <alignment horizontal="center" vertical="center" wrapText="1"/>
    </xf>
  </cellXfs>
  <cellStyles count="11">
    <cellStyle name="Milliers" xfId="8" builtinId="3"/>
    <cellStyle name="Monétaire" xfId="9" builtinId="4"/>
    <cellStyle name="Monétaire 2" xfId="4" xr:uid="{00000000-0005-0000-0000-000002000000}"/>
    <cellStyle name="Normal" xfId="0" builtinId="0"/>
    <cellStyle name="Normal 2" xfId="1" xr:uid="{00000000-0005-0000-0000-000004000000}"/>
    <cellStyle name="Normal 3" xfId="2" xr:uid="{00000000-0005-0000-0000-000005000000}"/>
    <cellStyle name="Normal 4" xfId="3" xr:uid="{00000000-0005-0000-0000-000006000000}"/>
    <cellStyle name="Normal 5" xfId="6" xr:uid="{00000000-0005-0000-0000-000007000000}"/>
    <cellStyle name="Pourcentage" xfId="10" builtinId="5"/>
    <cellStyle name="Pourcentage 2" xfId="5" xr:uid="{00000000-0005-0000-0000-000009000000}"/>
    <cellStyle name="Pourcentage 3" xfId="7" xr:uid="{00000000-0005-0000-0000-00000A000000}"/>
  </cellStyles>
  <dxfs count="8">
    <dxf>
      <font>
        <b val="0"/>
        <i val="0"/>
        <strike val="0"/>
        <condense val="0"/>
        <extend val="0"/>
        <outline val="0"/>
        <shadow val="0"/>
        <u val="none"/>
        <vertAlign val="baseline"/>
        <sz val="12"/>
        <color auto="1"/>
        <name val="Calibri"/>
        <scheme val="minor"/>
      </font>
      <numFmt numFmtId="166" formatCode="###_ &quot;points&quot;"/>
      <fill>
        <patternFill patternType="none">
          <fgColor indexed="64"/>
          <bgColor auto="1"/>
        </patternFill>
      </fill>
      <alignment horizontal="left" vertical="center" textRotation="0" wrapText="0" indent="4"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theme="0"/>
        <name val="Calibri"/>
        <scheme val="minor"/>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FFFFD"/>
      <color rgb="FFC9FFFE"/>
      <color rgb="FF75FFFC"/>
      <color rgb="FF0033CC"/>
      <color rgb="FFEFFFFF"/>
      <color rgb="FFF2F2F2"/>
      <color rgb="FF00EEE8"/>
      <color rgb="FFCCFFFF"/>
      <color rgb="FF0000FF"/>
      <color rgb="FF00D2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C7" totalsRowShown="0" headerRowDxfId="7" dataDxfId="5" headerRowBorderDxfId="6" tableBorderDxfId="4" totalsRowBorderDxfId="3" headerRowCellStyle="Normal 4">
  <autoFilter ref="A3:C7" xr:uid="{00000000-0009-0000-0100-000001000000}"/>
  <tableColumns count="3">
    <tableColumn id="1" xr3:uid="{00000000-0010-0000-0000-000001000000}" name="Critères" dataDxfId="2" dataCellStyle="Normal 4"/>
    <tableColumn id="2" xr3:uid="{00000000-0010-0000-0000-000002000000}" name="pondération" dataDxfId="1" dataCellStyle="Pourcentage"/>
    <tableColumn id="3" xr3:uid="{00000000-0010-0000-0000-000003000000}" name="Colonne1" dataDxfId="0" dataCellStyle="Pourcentag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H13"/>
  <sheetViews>
    <sheetView tabSelected="1" view="pageLayout" zoomScale="85" zoomScaleNormal="85" zoomScaleSheetLayoutView="55" zoomScalePageLayoutView="85" workbookViewId="0">
      <selection activeCell="C1" sqref="C1"/>
    </sheetView>
  </sheetViews>
  <sheetFormatPr baseColWidth="10" defaultColWidth="14.109375" defaultRowHeight="28.35" customHeight="1" x14ac:dyDescent="0.25"/>
  <cols>
    <col min="1" max="1" width="23" style="14" customWidth="1"/>
    <col min="2" max="2" width="14.44140625" style="13" customWidth="1"/>
    <col min="3" max="3" width="95.109375" style="13" customWidth="1"/>
    <col min="4" max="4" width="19.44140625" style="13" bestFit="1" customWidth="1"/>
    <col min="5" max="5" width="99.6640625" style="13" customWidth="1"/>
    <col min="6" max="6" width="16.6640625" style="13" bestFit="1" customWidth="1"/>
    <col min="7" max="7" width="26.109375" style="13" customWidth="1"/>
    <col min="8" max="8" width="13.44140625" style="13" bestFit="1" customWidth="1"/>
    <col min="9" max="10" width="13.44140625" style="13" customWidth="1"/>
    <col min="11" max="12" width="15.6640625" style="13" customWidth="1"/>
    <col min="13" max="13" width="23.6640625" style="13" customWidth="1"/>
    <col min="14" max="16384" width="14.109375" style="13"/>
  </cols>
  <sheetData>
    <row r="1" spans="1:8" ht="98.25" customHeight="1" x14ac:dyDescent="0.25">
      <c r="A1" s="140" t="s">
        <v>22</v>
      </c>
      <c r="B1" s="140"/>
      <c r="C1" s="134" t="s">
        <v>25</v>
      </c>
      <c r="E1" s="54"/>
    </row>
    <row r="2" spans="1:8" ht="15.6" x14ac:dyDescent="0.25">
      <c r="C2" s="47"/>
      <c r="E2" s="54"/>
    </row>
    <row r="3" spans="1:8" s="47" customFormat="1" ht="36.75" customHeight="1" x14ac:dyDescent="0.25">
      <c r="A3" s="132" t="s">
        <v>24</v>
      </c>
      <c r="B3" s="133" t="s">
        <v>23</v>
      </c>
      <c r="C3" s="133" t="s">
        <v>52</v>
      </c>
      <c r="E3" s="54"/>
      <c r="F3" s="48"/>
      <c r="H3" s="48"/>
    </row>
    <row r="4" spans="1:8" ht="156" customHeight="1" x14ac:dyDescent="0.25">
      <c r="A4" s="52" t="s">
        <v>11</v>
      </c>
      <c r="B4" s="53">
        <v>0.3</v>
      </c>
      <c r="C4" s="135" t="s">
        <v>44</v>
      </c>
      <c r="E4" s="54"/>
      <c r="F4" s="49"/>
      <c r="G4" s="50"/>
    </row>
    <row r="5" spans="1:8" ht="36.75" customHeight="1" x14ac:dyDescent="0.25">
      <c r="A5" s="52" t="s">
        <v>12</v>
      </c>
      <c r="B5" s="53">
        <v>0.65</v>
      </c>
      <c r="C5" s="90"/>
      <c r="E5" s="54"/>
      <c r="F5" s="49"/>
      <c r="G5" s="50"/>
    </row>
    <row r="6" spans="1:8" ht="36.75" customHeight="1" x14ac:dyDescent="0.25">
      <c r="A6" s="52" t="s">
        <v>13</v>
      </c>
      <c r="B6" s="53">
        <v>0.05</v>
      </c>
      <c r="C6" s="90"/>
      <c r="F6" s="49"/>
      <c r="G6" s="50"/>
    </row>
    <row r="7" spans="1:8" ht="36.75" customHeight="1" x14ac:dyDescent="0.25">
      <c r="A7" s="136" t="s">
        <v>18</v>
      </c>
      <c r="B7" s="137">
        <f>SUM(B4:B6)</f>
        <v>1</v>
      </c>
      <c r="C7" s="138"/>
      <c r="E7" s="46"/>
      <c r="F7" s="14"/>
      <c r="G7" s="18"/>
    </row>
    <row r="8" spans="1:8" ht="28.35" customHeight="1" x14ac:dyDescent="0.25">
      <c r="E8" s="46"/>
    </row>
    <row r="9" spans="1:8" ht="15.6" x14ac:dyDescent="0.25">
      <c r="E9" s="46"/>
    </row>
    <row r="10" spans="1:8" ht="28.35" customHeight="1" x14ac:dyDescent="0.25">
      <c r="E10" s="46"/>
    </row>
    <row r="11" spans="1:8" ht="28.35" customHeight="1" x14ac:dyDescent="0.25">
      <c r="E11" s="46"/>
    </row>
    <row r="12" spans="1:8" ht="28.35" customHeight="1" x14ac:dyDescent="0.25">
      <c r="E12" s="46"/>
    </row>
    <row r="13" spans="1:8" ht="28.35" customHeight="1" x14ac:dyDescent="0.25">
      <c r="E13" s="46"/>
    </row>
  </sheetData>
  <mergeCells count="1">
    <mergeCell ref="A1:B1"/>
  </mergeCells>
  <printOptions horizontalCentered="1"/>
  <pageMargins left="0.23622047244094491" right="0.43307086614173229" top="2.1764705882352939" bottom="0.74803149606299213" header="0.31496062992125984" footer="0.31496062992125984"/>
  <pageSetup paperSize="9" scale="98" orientation="landscape" r:id="rId1"/>
  <headerFooter>
    <oddHeader>&amp;L&amp;G&amp;C&amp;"-,Gras"&amp;14APPEL D' OFFRES  POUR LA DESIGNATION DU COMMISSAIRE AUX COMPTES 
EN CHARGE DE LA CERTIFICATION DES COMPTES DU CH AJACCIO
pour la période 2025-2031
Annexe 1 - CRITERES DE NOTATION&amp;R15/05/2025</oddHeader>
    <oddFooter>&amp;L&amp;"-,Normal"Annexe 1 du CCTP "APPEL D OFFRES POUR LA DESIGNATION DU COMMISSAIRE AUX COMPTES 
EN CHARGE DE LA CERTIFICATION DES COMPTES DU CH AJACCIO&amp;R&amp;P /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18"/>
  <sheetViews>
    <sheetView view="pageLayout" topLeftCell="A13" zoomScale="55" zoomScaleNormal="85" zoomScaleSheetLayoutView="55" zoomScalePageLayoutView="55" workbookViewId="0">
      <selection activeCell="A12" sqref="A12:XFD12"/>
    </sheetView>
  </sheetViews>
  <sheetFormatPr baseColWidth="10" defaultColWidth="14.109375" defaultRowHeight="28.35" customHeight="1" x14ac:dyDescent="0.25"/>
  <cols>
    <col min="1" max="1" width="29.44140625" style="14" customWidth="1"/>
    <col min="2" max="2" width="50.33203125" style="13" customWidth="1"/>
    <col min="3" max="3" width="16.6640625" style="13" bestFit="1" customWidth="1"/>
    <col min="4" max="4" width="16.6640625" style="12" customWidth="1"/>
    <col min="5" max="5" width="13.44140625" style="13" bestFit="1" customWidth="1"/>
    <col min="6" max="6" width="7.88671875" style="21" customWidth="1"/>
    <col min="7" max="7" width="13.5546875" style="20" bestFit="1" customWidth="1"/>
    <col min="8" max="8" width="20.5546875" style="19" customWidth="1"/>
    <col min="9" max="9" width="14.109375" style="13" bestFit="1" customWidth="1"/>
    <col min="10" max="10" width="15.5546875" style="13" bestFit="1" customWidth="1"/>
    <col min="11" max="12" width="16.5546875" style="13" bestFit="1" customWidth="1"/>
    <col min="13" max="16384" width="14.109375" style="13"/>
  </cols>
  <sheetData>
    <row r="1" spans="1:12" s="1" customFormat="1" ht="17.25" customHeight="1" thickBot="1" x14ac:dyDescent="0.3">
      <c r="A1" s="141" t="s">
        <v>5</v>
      </c>
      <c r="B1" s="141"/>
      <c r="C1" s="141"/>
      <c r="D1" s="95"/>
    </row>
    <row r="2" spans="1:12" s="1" customFormat="1" ht="29.25" customHeight="1" thickBot="1" x14ac:dyDescent="0.3">
      <c r="A2" s="142"/>
      <c r="B2" s="143"/>
      <c r="C2" s="144"/>
      <c r="D2" s="142" t="s">
        <v>0</v>
      </c>
      <c r="E2" s="143"/>
      <c r="F2" s="143"/>
      <c r="G2" s="143"/>
      <c r="H2" s="143"/>
      <c r="I2" s="143"/>
      <c r="J2" s="143"/>
      <c r="K2" s="143"/>
      <c r="L2" s="144"/>
    </row>
    <row r="3" spans="1:12" ht="27.75" customHeight="1" x14ac:dyDescent="0.25">
      <c r="A3" s="145" t="s">
        <v>2</v>
      </c>
      <c r="B3" s="146"/>
      <c r="C3" s="147"/>
      <c r="D3" s="151"/>
      <c r="E3" s="152"/>
      <c r="F3" s="152"/>
      <c r="G3" s="152"/>
      <c r="H3" s="152"/>
      <c r="I3" s="152"/>
      <c r="J3" s="152"/>
      <c r="K3" s="152"/>
      <c r="L3" s="153"/>
    </row>
    <row r="4" spans="1:12" ht="27.75" customHeight="1" x14ac:dyDescent="0.25">
      <c r="A4" s="164" t="s">
        <v>2</v>
      </c>
      <c r="B4" s="165"/>
      <c r="C4" s="166"/>
      <c r="D4" s="96"/>
      <c r="E4" s="167"/>
      <c r="F4" s="167"/>
      <c r="G4" s="167"/>
      <c r="H4" s="167"/>
      <c r="I4" s="167"/>
      <c r="J4" s="167"/>
      <c r="K4" s="167"/>
      <c r="L4" s="168"/>
    </row>
    <row r="5" spans="1:12" ht="53.25" customHeight="1" thickBot="1" x14ac:dyDescent="0.3">
      <c r="A5" s="159" t="s">
        <v>4</v>
      </c>
      <c r="B5" s="160"/>
      <c r="C5" s="161"/>
      <c r="D5" s="97"/>
      <c r="E5" s="162"/>
      <c r="F5" s="162"/>
      <c r="G5" s="162"/>
      <c r="H5" s="162"/>
      <c r="I5" s="162"/>
      <c r="J5" s="162"/>
      <c r="K5" s="162"/>
      <c r="L5" s="163"/>
    </row>
    <row r="6" spans="1:12" ht="11.25" customHeight="1" thickBot="1" x14ac:dyDescent="0.3">
      <c r="A6" s="22"/>
      <c r="B6" s="23"/>
      <c r="C6" s="24"/>
      <c r="D6" s="24"/>
      <c r="E6" s="24"/>
      <c r="F6" s="25"/>
      <c r="G6" s="26"/>
      <c r="H6" s="27"/>
      <c r="I6" s="24"/>
      <c r="J6" s="24"/>
      <c r="K6" s="24"/>
      <c r="L6" s="24"/>
    </row>
    <row r="7" spans="1:12" s="12" customFormat="1" ht="84.75" customHeight="1" thickBot="1" x14ac:dyDescent="0.3">
      <c r="A7" s="111"/>
      <c r="B7" s="112" t="s">
        <v>46</v>
      </c>
      <c r="C7" s="113" t="s">
        <v>8</v>
      </c>
      <c r="D7" s="114" t="s">
        <v>51</v>
      </c>
      <c r="E7" s="115" t="s">
        <v>14</v>
      </c>
      <c r="F7" s="116" t="s">
        <v>9</v>
      </c>
      <c r="G7" s="117" t="s">
        <v>16</v>
      </c>
      <c r="H7" s="118" t="s">
        <v>45</v>
      </c>
      <c r="I7" s="119" t="s">
        <v>15</v>
      </c>
      <c r="J7" s="119" t="s">
        <v>10</v>
      </c>
      <c r="K7" s="119" t="s">
        <v>39</v>
      </c>
      <c r="L7" s="120" t="s">
        <v>40</v>
      </c>
    </row>
    <row r="8" spans="1:12" ht="62.4" customHeight="1" x14ac:dyDescent="0.25">
      <c r="A8" s="157" t="s">
        <v>41</v>
      </c>
      <c r="B8" s="139" t="s">
        <v>53</v>
      </c>
      <c r="C8" s="84" t="s">
        <v>42</v>
      </c>
      <c r="D8" s="100"/>
      <c r="E8" s="86"/>
      <c r="F8" s="75"/>
      <c r="G8" s="77">
        <f>E8+E8*F8</f>
        <v>0</v>
      </c>
      <c r="H8" s="102"/>
      <c r="I8" s="76">
        <f>E8*H8*12</f>
        <v>0</v>
      </c>
      <c r="J8" s="76">
        <f>G8*H8*12</f>
        <v>0</v>
      </c>
      <c r="K8" s="76">
        <f t="shared" ref="K8:L11" si="0">I8*6</f>
        <v>0</v>
      </c>
      <c r="L8" s="81">
        <f t="shared" si="0"/>
        <v>0</v>
      </c>
    </row>
    <row r="9" spans="1:12" ht="57" customHeight="1" x14ac:dyDescent="0.25">
      <c r="A9" s="158"/>
      <c r="B9" s="139" t="s">
        <v>54</v>
      </c>
      <c r="C9" s="85" t="s">
        <v>42</v>
      </c>
      <c r="D9" s="101"/>
      <c r="E9" s="87"/>
      <c r="F9" s="28"/>
      <c r="G9" s="78">
        <f t="shared" ref="G9" si="1">E9+E9*F9</f>
        <v>0</v>
      </c>
      <c r="H9" s="99"/>
      <c r="I9" s="31">
        <f>E9*H9</f>
        <v>0</v>
      </c>
      <c r="J9" s="31">
        <f>G9*H9</f>
        <v>0</v>
      </c>
      <c r="K9" s="31">
        <f t="shared" si="0"/>
        <v>0</v>
      </c>
      <c r="L9" s="82">
        <f t="shared" si="0"/>
        <v>0</v>
      </c>
    </row>
    <row r="10" spans="1:12" ht="57" customHeight="1" x14ac:dyDescent="0.25">
      <c r="A10" s="158"/>
      <c r="B10" s="139" t="s">
        <v>55</v>
      </c>
      <c r="C10" s="85" t="s">
        <v>42</v>
      </c>
      <c r="D10" s="101"/>
      <c r="E10" s="87"/>
      <c r="F10" s="28"/>
      <c r="G10" s="78">
        <f t="shared" ref="G10" si="2">E10+E10*F10</f>
        <v>0</v>
      </c>
      <c r="H10" s="99"/>
      <c r="I10" s="31">
        <f>E10*H10</f>
        <v>0</v>
      </c>
      <c r="J10" s="31">
        <f>G10*H10</f>
        <v>0</v>
      </c>
      <c r="K10" s="31">
        <f t="shared" si="0"/>
        <v>0</v>
      </c>
      <c r="L10" s="82">
        <f t="shared" si="0"/>
        <v>0</v>
      </c>
    </row>
    <row r="11" spans="1:12" ht="63.6" customHeight="1" x14ac:dyDescent="0.25">
      <c r="A11" s="158"/>
      <c r="B11" s="139" t="s">
        <v>56</v>
      </c>
      <c r="C11" s="85" t="s">
        <v>42</v>
      </c>
      <c r="D11" s="101"/>
      <c r="E11" s="87"/>
      <c r="F11" s="28"/>
      <c r="G11" s="78">
        <f t="shared" ref="G11" si="3">E11+E11*F11</f>
        <v>0</v>
      </c>
      <c r="H11" s="99"/>
      <c r="I11" s="31">
        <f>E11*H11</f>
        <v>0</v>
      </c>
      <c r="J11" s="31">
        <f>G11*H11</f>
        <v>0</v>
      </c>
      <c r="K11" s="31">
        <f t="shared" si="0"/>
        <v>0</v>
      </c>
      <c r="L11" s="82">
        <f t="shared" si="0"/>
        <v>0</v>
      </c>
    </row>
    <row r="12" spans="1:12" ht="48" customHeight="1" thickBot="1" x14ac:dyDescent="0.3">
      <c r="A12" s="154" t="s">
        <v>43</v>
      </c>
      <c r="B12" s="155"/>
      <c r="C12" s="156"/>
      <c r="D12" s="98">
        <v>27</v>
      </c>
      <c r="E12" s="83"/>
      <c r="F12" s="29"/>
      <c r="G12" s="79"/>
      <c r="H12" s="83"/>
      <c r="I12" s="91">
        <f>SUM(I8:I11)</f>
        <v>0</v>
      </c>
      <c r="J12" s="91">
        <f>SUM(J8:J11)</f>
        <v>0</v>
      </c>
      <c r="K12" s="91">
        <f>SUM(K8:K11)</f>
        <v>0</v>
      </c>
      <c r="L12" s="92">
        <f>SUM(L8:L11)</f>
        <v>0</v>
      </c>
    </row>
    <row r="13" spans="1:12" ht="11.25" customHeight="1" thickBot="1" x14ac:dyDescent="0.3"/>
    <row r="14" spans="1:12" s="12" customFormat="1" ht="84.75" customHeight="1" thickBot="1" x14ac:dyDescent="0.3">
      <c r="A14" s="121"/>
      <c r="B14" s="122" t="s">
        <v>46</v>
      </c>
      <c r="C14" s="123" t="s">
        <v>8</v>
      </c>
      <c r="D14" s="114" t="s">
        <v>18</v>
      </c>
      <c r="E14" s="124" t="s">
        <v>14</v>
      </c>
      <c r="F14" s="125" t="s">
        <v>9</v>
      </c>
      <c r="G14" s="126" t="s">
        <v>16</v>
      </c>
      <c r="H14" s="127" t="s">
        <v>45</v>
      </c>
      <c r="I14" s="128" t="s">
        <v>15</v>
      </c>
      <c r="J14" s="128" t="s">
        <v>10</v>
      </c>
      <c r="K14" s="128" t="s">
        <v>39</v>
      </c>
      <c r="L14" s="129" t="s">
        <v>40</v>
      </c>
    </row>
    <row r="15" spans="1:12" ht="74.25" customHeight="1" x14ac:dyDescent="0.25">
      <c r="A15" s="93" t="s">
        <v>47</v>
      </c>
      <c r="B15" s="94"/>
      <c r="C15" s="84" t="s">
        <v>48</v>
      </c>
      <c r="D15" s="100"/>
      <c r="E15" s="86"/>
      <c r="F15" s="75"/>
      <c r="G15" s="77">
        <f>E15+E15*F15</f>
        <v>0</v>
      </c>
      <c r="H15" s="80">
        <v>20</v>
      </c>
      <c r="I15" s="76">
        <f>E15*H15*12</f>
        <v>0</v>
      </c>
      <c r="J15" s="76">
        <f>G15*H15*12</f>
        <v>0</v>
      </c>
      <c r="K15" s="76">
        <f>I15*6</f>
        <v>0</v>
      </c>
      <c r="L15" s="103">
        <f>J15*6</f>
        <v>0</v>
      </c>
    </row>
    <row r="16" spans="1:12" ht="27.75" customHeight="1" thickBot="1" x14ac:dyDescent="0.3">
      <c r="A16" s="154" t="s">
        <v>50</v>
      </c>
      <c r="B16" s="155"/>
      <c r="C16" s="156"/>
      <c r="D16" s="98">
        <v>3</v>
      </c>
      <c r="E16" s="83"/>
      <c r="F16" s="29"/>
      <c r="G16" s="79"/>
      <c r="H16" s="83"/>
      <c r="I16" s="91">
        <f>SUM(I15:I15)</f>
        <v>0</v>
      </c>
      <c r="J16" s="91">
        <f>SUM(J15:J15)</f>
        <v>0</v>
      </c>
      <c r="K16" s="91">
        <f>SUM(K15:K15)</f>
        <v>0</v>
      </c>
      <c r="L16" s="104">
        <f>SUM(L15:L15)</f>
        <v>0</v>
      </c>
    </row>
    <row r="17" spans="1:12" ht="57.6" customHeight="1" thickBot="1" x14ac:dyDescent="0.3">
      <c r="B17" s="10"/>
    </row>
    <row r="18" spans="1:12" ht="27.75" customHeight="1" thickBot="1" x14ac:dyDescent="0.3">
      <c r="A18" s="148" t="s">
        <v>49</v>
      </c>
      <c r="B18" s="149"/>
      <c r="C18" s="150"/>
      <c r="D18" s="114">
        <f>SUM(D12,D16)</f>
        <v>30</v>
      </c>
      <c r="E18" s="88"/>
      <c r="F18" s="30"/>
      <c r="G18" s="89"/>
      <c r="H18" s="88"/>
      <c r="I18" s="130">
        <f>SUM(I12,I16)</f>
        <v>0</v>
      </c>
      <c r="J18" s="130">
        <f t="shared" ref="J18:K18" si="4">SUM(J12,J16)</f>
        <v>0</v>
      </c>
      <c r="K18" s="130">
        <f t="shared" si="4"/>
        <v>0</v>
      </c>
      <c r="L18" s="131">
        <f>SUM(L12,L16)</f>
        <v>0</v>
      </c>
    </row>
  </sheetData>
  <mergeCells count="13">
    <mergeCell ref="A1:C1"/>
    <mergeCell ref="A2:C2"/>
    <mergeCell ref="A3:C3"/>
    <mergeCell ref="A18:C18"/>
    <mergeCell ref="D3:L3"/>
    <mergeCell ref="D2:L2"/>
    <mergeCell ref="A12:C12"/>
    <mergeCell ref="A16:C16"/>
    <mergeCell ref="A8:A11"/>
    <mergeCell ref="A5:C5"/>
    <mergeCell ref="E5:L5"/>
    <mergeCell ref="A4:C4"/>
    <mergeCell ref="E4:L4"/>
  </mergeCells>
  <printOptions horizontalCentered="1"/>
  <pageMargins left="0.23622047244094491" right="0.43307086614173229" top="1.2732142857142856" bottom="0.74803149606299213" header="0.31496062992125984" footer="0.31496062992125984"/>
  <pageSetup paperSize="9" scale="62" fitToHeight="0" orientation="landscape" r:id="rId1"/>
  <headerFooter>
    <oddHeader>&amp;L&amp;G&amp;C&amp;"-,Gras"&amp;14APPEL D'OFFRES POUR LA DESIGNATION DU COMMISSAIRE AUX COMPTES 
EN CHARGE DE LA CERTIFICATION DES COMPTES DU CH AJACCIO
Annexe 1 - CRITERES DE NOTATION
GRILLE DE REPONSES FINANCIERES&amp;R15/05/2025</oddHeader>
    <oddFooter>&amp;L&amp;"-,Normal"Annexe 1 du CCTP "APPEL D OFFRES POUR LA DESIGNATION DU COMMISSAIRE AUX COMPTES 
EN CHARGE DE LA CERTIFICATION DES COMPTES DU CH AJACCIO&amp;R&amp;"-,Normal"&amp;P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34"/>
  <sheetViews>
    <sheetView view="pageLayout" topLeftCell="A13" zoomScale="85" zoomScaleNormal="70" zoomScaleSheetLayoutView="100" zoomScalePageLayoutView="85" workbookViewId="0">
      <selection activeCell="F23" sqref="F23"/>
    </sheetView>
  </sheetViews>
  <sheetFormatPr baseColWidth="10" defaultColWidth="11.44140625" defaultRowHeight="13.8" x14ac:dyDescent="0.3"/>
  <cols>
    <col min="1" max="1" width="56.6640625" style="41" bestFit="1" customWidth="1"/>
    <col min="2" max="2" width="11.88671875" style="42" customWidth="1"/>
    <col min="3" max="3" width="11.6640625" style="40" customWidth="1"/>
    <col min="4" max="4" width="93.109375" style="40" bestFit="1" customWidth="1"/>
    <col min="5" max="16384" width="11.44140625" style="40"/>
  </cols>
  <sheetData>
    <row r="1" spans="1:4" s="33" customFormat="1" ht="17.399999999999999" thickBot="1" x14ac:dyDescent="0.3">
      <c r="A1" s="169" t="s">
        <v>5</v>
      </c>
      <c r="B1" s="169"/>
      <c r="C1" s="32"/>
      <c r="D1" s="32"/>
    </row>
    <row r="2" spans="1:4" s="34" customFormat="1" ht="17.399999999999999" x14ac:dyDescent="0.25">
      <c r="A2" s="170"/>
      <c r="B2" s="171"/>
      <c r="C2" s="172" t="s">
        <v>0</v>
      </c>
      <c r="D2" s="173"/>
    </row>
    <row r="3" spans="1:4" s="34" customFormat="1" ht="19.5" customHeight="1" x14ac:dyDescent="0.25">
      <c r="A3" s="179" t="s">
        <v>2</v>
      </c>
      <c r="B3" s="180"/>
      <c r="C3" s="181"/>
      <c r="D3" s="182"/>
    </row>
    <row r="4" spans="1:4" s="34" customFormat="1" ht="30.75" customHeight="1" x14ac:dyDescent="0.25">
      <c r="A4" s="179" t="s">
        <v>3</v>
      </c>
      <c r="B4" s="180"/>
      <c r="C4" s="181"/>
      <c r="D4" s="182"/>
    </row>
    <row r="5" spans="1:4" s="35" customFormat="1" ht="31.5" customHeight="1" thickBot="1" x14ac:dyDescent="0.3">
      <c r="A5" s="183" t="s">
        <v>4</v>
      </c>
      <c r="B5" s="184"/>
      <c r="C5" s="185"/>
      <c r="D5" s="186"/>
    </row>
    <row r="6" spans="1:4" s="35" customFormat="1" ht="14.4" thickBot="1" x14ac:dyDescent="0.3">
      <c r="A6" s="51"/>
      <c r="B6" s="51"/>
      <c r="C6" s="174"/>
      <c r="D6" s="174"/>
    </row>
    <row r="7" spans="1:4" s="36" customFormat="1" ht="37.5" customHeight="1" x14ac:dyDescent="0.25">
      <c r="A7" s="175" t="s">
        <v>19</v>
      </c>
      <c r="B7" s="187" t="s">
        <v>51</v>
      </c>
      <c r="C7" s="177" t="s">
        <v>0</v>
      </c>
      <c r="D7" s="178"/>
    </row>
    <row r="8" spans="1:4" s="36" customFormat="1" ht="42" thickBot="1" x14ac:dyDescent="0.3">
      <c r="A8" s="176"/>
      <c r="B8" s="188"/>
      <c r="C8" s="60" t="s">
        <v>17</v>
      </c>
      <c r="D8" s="43" t="s">
        <v>6</v>
      </c>
    </row>
    <row r="9" spans="1:4" s="37" customFormat="1" ht="22.5" customHeight="1" x14ac:dyDescent="0.3">
      <c r="A9" s="57" t="s">
        <v>57</v>
      </c>
      <c r="B9" s="61">
        <v>25</v>
      </c>
      <c r="C9" s="58"/>
      <c r="D9" s="59"/>
    </row>
    <row r="10" spans="1:4" s="35" customFormat="1" ht="22.5" customHeight="1" x14ac:dyDescent="0.25">
      <c r="A10" s="62" t="s">
        <v>26</v>
      </c>
      <c r="B10" s="63"/>
      <c r="C10" s="64"/>
      <c r="D10" s="65"/>
    </row>
    <row r="11" spans="1:4" s="35" customFormat="1" ht="22.5" customHeight="1" x14ac:dyDescent="0.25">
      <c r="A11" s="66" t="s">
        <v>27</v>
      </c>
      <c r="B11" s="67"/>
      <c r="C11" s="68"/>
      <c r="D11" s="69"/>
    </row>
    <row r="12" spans="1:4" s="35" customFormat="1" ht="22.5" customHeight="1" x14ac:dyDescent="0.25">
      <c r="A12" s="70" t="s">
        <v>28</v>
      </c>
      <c r="B12" s="67"/>
      <c r="C12" s="68"/>
      <c r="D12" s="69"/>
    </row>
    <row r="13" spans="1:4" s="35" customFormat="1" ht="22.5" customHeight="1" x14ac:dyDescent="0.25">
      <c r="A13" s="66" t="s">
        <v>29</v>
      </c>
      <c r="B13" s="67"/>
      <c r="C13" s="68"/>
      <c r="D13" s="69"/>
    </row>
    <row r="14" spans="1:4" s="35" customFormat="1" ht="22.5" customHeight="1" thickBot="1" x14ac:dyDescent="0.3">
      <c r="A14" s="66" t="s">
        <v>30</v>
      </c>
      <c r="B14" s="67"/>
      <c r="C14" s="68"/>
      <c r="D14" s="69" t="s">
        <v>7</v>
      </c>
    </row>
    <row r="15" spans="1:4" s="37" customFormat="1" ht="37.200000000000003" customHeight="1" x14ac:dyDescent="0.3">
      <c r="A15" s="57" t="s">
        <v>58</v>
      </c>
      <c r="B15" s="61">
        <v>30</v>
      </c>
      <c r="C15" s="58"/>
      <c r="D15" s="59"/>
    </row>
    <row r="16" spans="1:4" s="35" customFormat="1" ht="22.5" customHeight="1" x14ac:dyDescent="0.25">
      <c r="A16" s="62" t="s">
        <v>31</v>
      </c>
      <c r="B16" s="63"/>
      <c r="C16" s="64"/>
      <c r="D16" s="65"/>
    </row>
    <row r="17" spans="1:4" s="35" customFormat="1" ht="22.5" customHeight="1" x14ac:dyDescent="0.25">
      <c r="A17" s="66" t="s">
        <v>32</v>
      </c>
      <c r="B17" s="67"/>
      <c r="C17" s="68"/>
      <c r="D17" s="69"/>
    </row>
    <row r="18" spans="1:4" s="35" customFormat="1" ht="22.5" customHeight="1" x14ac:dyDescent="0.25">
      <c r="A18" s="70" t="s">
        <v>33</v>
      </c>
      <c r="B18" s="67"/>
      <c r="C18" s="68"/>
      <c r="D18" s="69"/>
    </row>
    <row r="19" spans="1:4" s="35" customFormat="1" ht="22.5" customHeight="1" x14ac:dyDescent="0.25">
      <c r="A19" s="66" t="s">
        <v>34</v>
      </c>
      <c r="B19" s="67"/>
      <c r="C19" s="68"/>
      <c r="D19" s="69"/>
    </row>
    <row r="20" spans="1:4" s="35" customFormat="1" ht="22.5" customHeight="1" thickBot="1" x14ac:dyDescent="0.3">
      <c r="A20" s="66" t="s">
        <v>35</v>
      </c>
      <c r="B20" s="67"/>
      <c r="C20" s="68"/>
      <c r="D20" s="69" t="s">
        <v>7</v>
      </c>
    </row>
    <row r="21" spans="1:4" s="37" customFormat="1" ht="22.5" customHeight="1" x14ac:dyDescent="0.3">
      <c r="A21" s="57" t="s">
        <v>36</v>
      </c>
      <c r="B21" s="61">
        <v>10</v>
      </c>
      <c r="C21" s="58"/>
      <c r="D21" s="59"/>
    </row>
    <row r="22" spans="1:4" s="35" customFormat="1" ht="22.5" customHeight="1" x14ac:dyDescent="0.25">
      <c r="A22" s="62" t="s">
        <v>37</v>
      </c>
      <c r="B22" s="63"/>
      <c r="C22" s="64"/>
      <c r="D22" s="65"/>
    </row>
    <row r="23" spans="1:4" s="35" customFormat="1" ht="22.5" customHeight="1" thickBot="1" x14ac:dyDescent="0.3">
      <c r="A23" s="71" t="s">
        <v>38</v>
      </c>
      <c r="B23" s="72"/>
      <c r="C23" s="73"/>
      <c r="D23" s="74"/>
    </row>
    <row r="24" spans="1:4" s="35" customFormat="1" ht="22.5" customHeight="1" thickBot="1" x14ac:dyDescent="0.35">
      <c r="A24" s="105" t="s">
        <v>18</v>
      </c>
      <c r="B24" s="106">
        <f>SUM(B9,B15,B21)</f>
        <v>65</v>
      </c>
      <c r="C24" s="107"/>
      <c r="D24" s="108"/>
    </row>
    <row r="25" spans="1:4" ht="18" customHeight="1" x14ac:dyDescent="0.25">
      <c r="A25" s="38"/>
      <c r="B25" s="39"/>
    </row>
    <row r="26" spans="1:4" ht="18" customHeight="1" x14ac:dyDescent="0.25">
      <c r="A26" s="38"/>
      <c r="B26" s="39"/>
    </row>
    <row r="27" spans="1:4" ht="18" customHeight="1" x14ac:dyDescent="0.25">
      <c r="A27" s="38"/>
      <c r="B27" s="39"/>
    </row>
    <row r="28" spans="1:4" ht="13.2" x14ac:dyDescent="0.25">
      <c r="A28" s="38"/>
      <c r="B28" s="39"/>
    </row>
    <row r="29" spans="1:4" ht="13.2" x14ac:dyDescent="0.25">
      <c r="A29" s="38"/>
      <c r="B29" s="39"/>
    </row>
    <row r="30" spans="1:4" ht="13.2" x14ac:dyDescent="0.25">
      <c r="A30" s="38"/>
      <c r="B30" s="39"/>
    </row>
    <row r="31" spans="1:4" ht="13.2" x14ac:dyDescent="0.25">
      <c r="A31" s="38"/>
      <c r="B31" s="39"/>
    </row>
    <row r="32" spans="1:4" ht="13.2" x14ac:dyDescent="0.25">
      <c r="A32" s="38"/>
      <c r="B32" s="39"/>
    </row>
    <row r="33" spans="1:2" ht="13.2" x14ac:dyDescent="0.25">
      <c r="A33" s="38"/>
      <c r="B33" s="39"/>
    </row>
    <row r="34" spans="1:2" ht="13.2" x14ac:dyDescent="0.25">
      <c r="A34" s="38"/>
      <c r="B34" s="39"/>
    </row>
  </sheetData>
  <mergeCells count="13">
    <mergeCell ref="A1:B1"/>
    <mergeCell ref="A2:B2"/>
    <mergeCell ref="C2:D2"/>
    <mergeCell ref="C6:D6"/>
    <mergeCell ref="A7:A8"/>
    <mergeCell ref="C7:D7"/>
    <mergeCell ref="A3:B3"/>
    <mergeCell ref="C3:D3"/>
    <mergeCell ref="A4:B4"/>
    <mergeCell ref="C4:D4"/>
    <mergeCell ref="A5:B5"/>
    <mergeCell ref="C5:D5"/>
    <mergeCell ref="B7:B8"/>
  </mergeCells>
  <printOptions horizontalCentered="1"/>
  <pageMargins left="0.7" right="0.7" top="1.6136029411764705" bottom="0.75" header="0.3" footer="0.3"/>
  <pageSetup paperSize="9" scale="68" orientation="landscape" r:id="rId1"/>
  <headerFooter>
    <oddHeader>&amp;L&amp;G&amp;C&amp;"-,Gras"&amp;14APPEL D OFFRES  POUR LA DESIGNATION DU COMMISSAIRE AUX COMPTES 
EN CHARGE DE LA CERTIFICATION DES COMPTES DU CH AJACCIO
Annexe 1 - CRITERES DE NOTATION
GRILLE DE REPONSES TECHNIQUES&amp;R15/05/2025</oddHeader>
    <oddFooter>&amp;LAnnexe 1 du CCTP APPEL D OFFRES POUR LA DESIGNATION DU COMMISSAIRE AUX COMPTES 
EN CHARGE DE LA CERTIFICATION DES COMPTES DU CH AJACCIO&amp;R&amp;P/&amp;N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20"/>
  <sheetViews>
    <sheetView view="pageLayout" zoomScale="70" zoomScaleNormal="70" zoomScaleSheetLayoutView="100" zoomScalePageLayoutView="70" workbookViewId="0">
      <selection activeCell="B14" sqref="B14"/>
    </sheetView>
  </sheetViews>
  <sheetFormatPr baseColWidth="10" defaultColWidth="11.44140625" defaultRowHeight="13.8" x14ac:dyDescent="0.3"/>
  <cols>
    <col min="1" max="1" width="84.33203125" style="5" customWidth="1"/>
    <col min="2" max="2" width="17.44140625" style="2" customWidth="1"/>
    <col min="3" max="3" width="15.33203125" style="6" customWidth="1"/>
    <col min="4" max="4" width="91.5546875" style="6" customWidth="1"/>
    <col min="5" max="16384" width="11.44140625" style="6"/>
  </cols>
  <sheetData>
    <row r="1" spans="1:4" s="1" customFormat="1" ht="17.399999999999999" thickBot="1" x14ac:dyDescent="0.3">
      <c r="A1" s="197" t="s">
        <v>5</v>
      </c>
      <c r="B1" s="197"/>
      <c r="C1" s="9"/>
      <c r="D1" s="9"/>
    </row>
    <row r="2" spans="1:4" s="4" customFormat="1" ht="17.399999999999999" x14ac:dyDescent="0.25">
      <c r="A2" s="198"/>
      <c r="B2" s="199"/>
      <c r="C2" s="200" t="s">
        <v>0</v>
      </c>
      <c r="D2" s="201"/>
    </row>
    <row r="3" spans="1:4" s="4" customFormat="1" ht="29.25" customHeight="1" x14ac:dyDescent="0.25">
      <c r="A3" s="193" t="s">
        <v>2</v>
      </c>
      <c r="B3" s="194"/>
      <c r="C3" s="195"/>
      <c r="D3" s="196"/>
    </row>
    <row r="4" spans="1:4" s="4" customFormat="1" ht="29.25" customHeight="1" x14ac:dyDescent="0.25">
      <c r="A4" s="193" t="s">
        <v>3</v>
      </c>
      <c r="B4" s="194"/>
      <c r="C4" s="195"/>
      <c r="D4" s="196"/>
    </row>
    <row r="5" spans="1:4" s="3" customFormat="1" ht="29.25" customHeight="1" thickBot="1" x14ac:dyDescent="0.3">
      <c r="A5" s="204" t="s">
        <v>4</v>
      </c>
      <c r="B5" s="205"/>
      <c r="C5" s="206"/>
      <c r="D5" s="207"/>
    </row>
    <row r="6" spans="1:4" s="3" customFormat="1" ht="14.4" thickBot="1" x14ac:dyDescent="0.3">
      <c r="A6" s="7"/>
      <c r="B6" s="8"/>
      <c r="C6" s="208"/>
      <c r="D6" s="209"/>
    </row>
    <row r="7" spans="1:4" s="11" customFormat="1" ht="17.399999999999999" x14ac:dyDescent="0.25">
      <c r="A7" s="175" t="s">
        <v>20</v>
      </c>
      <c r="B7" s="191" t="s">
        <v>51</v>
      </c>
      <c r="C7" s="210" t="s">
        <v>0</v>
      </c>
      <c r="D7" s="211"/>
    </row>
    <row r="8" spans="1:4" s="11" customFormat="1" ht="50.25" customHeight="1" thickBot="1" x14ac:dyDescent="0.3">
      <c r="A8" s="176"/>
      <c r="B8" s="192"/>
      <c r="C8" s="44" t="s">
        <v>1</v>
      </c>
      <c r="D8" s="45" t="s">
        <v>6</v>
      </c>
    </row>
    <row r="9" spans="1:4" s="17" customFormat="1" ht="22.5" customHeight="1" thickBot="1" x14ac:dyDescent="0.3">
      <c r="A9" s="55" t="s">
        <v>21</v>
      </c>
      <c r="B9" s="56">
        <v>5</v>
      </c>
      <c r="C9" s="202"/>
      <c r="D9" s="203"/>
    </row>
    <row r="10" spans="1:4" s="17" customFormat="1" ht="22.5" customHeight="1" x14ac:dyDescent="0.25">
      <c r="A10" s="109" t="s">
        <v>18</v>
      </c>
      <c r="B10" s="110">
        <v>5</v>
      </c>
      <c r="C10" s="189"/>
      <c r="D10" s="190"/>
    </row>
    <row r="11" spans="1:4" ht="13.2" x14ac:dyDescent="0.25">
      <c r="A11" s="15"/>
      <c r="B11" s="16"/>
    </row>
    <row r="12" spans="1:4" ht="13.2" x14ac:dyDescent="0.25">
      <c r="A12" s="15"/>
      <c r="B12" s="16"/>
    </row>
    <row r="13" spans="1:4" ht="13.2" x14ac:dyDescent="0.25">
      <c r="A13" s="15"/>
      <c r="B13" s="16"/>
    </row>
    <row r="14" spans="1:4" ht="13.2" x14ac:dyDescent="0.25">
      <c r="A14" s="15"/>
      <c r="B14" s="16"/>
    </row>
    <row r="15" spans="1:4" ht="13.2" x14ac:dyDescent="0.25">
      <c r="A15" s="15"/>
      <c r="B15" s="16"/>
    </row>
    <row r="16" spans="1:4" ht="13.2" x14ac:dyDescent="0.25">
      <c r="A16" s="15"/>
      <c r="B16" s="16"/>
    </row>
    <row r="17" spans="1:2" ht="13.2" x14ac:dyDescent="0.25">
      <c r="A17" s="15"/>
      <c r="B17" s="16"/>
    </row>
    <row r="18" spans="1:2" ht="13.2" x14ac:dyDescent="0.25">
      <c r="A18" s="15"/>
      <c r="B18" s="16"/>
    </row>
    <row r="19" spans="1:2" ht="13.2" x14ac:dyDescent="0.25">
      <c r="A19" s="15"/>
      <c r="B19" s="16"/>
    </row>
    <row r="20" spans="1:2" ht="13.2" x14ac:dyDescent="0.25">
      <c r="A20" s="15"/>
      <c r="B20" s="16"/>
    </row>
  </sheetData>
  <mergeCells count="15">
    <mergeCell ref="C10:D10"/>
    <mergeCell ref="B7:B8"/>
    <mergeCell ref="A4:B4"/>
    <mergeCell ref="C4:D4"/>
    <mergeCell ref="A1:B1"/>
    <mergeCell ref="A2:B2"/>
    <mergeCell ref="C2:D2"/>
    <mergeCell ref="A3:B3"/>
    <mergeCell ref="C3:D3"/>
    <mergeCell ref="C9:D9"/>
    <mergeCell ref="A5:B5"/>
    <mergeCell ref="C5:D5"/>
    <mergeCell ref="C6:D6"/>
    <mergeCell ref="A7:A8"/>
    <mergeCell ref="C7:D7"/>
  </mergeCells>
  <printOptions horizontalCentered="1"/>
  <pageMargins left="0.43307086614173229" right="0.43307086614173229" top="1.5354166666666667" bottom="1.1764880952380952" header="0.31496062992125984" footer="0.31496062992125984"/>
  <pageSetup paperSize="9" scale="67" fitToHeight="0" orientation="landscape" r:id="rId1"/>
  <headerFooter>
    <oddHeader>&amp;L&amp;G&amp;C&amp;"-,Gras"&amp;14APPEL D OFFRES  POUR LA DESIGNATION DU COMMISSAIRE AUX COMPTES 
EN CHARGE DE LA CERTIFICATION DES COMPTES DU CH AJACCIO
Annexe 1 - CRITERES DE NOTATION
GRILLE DE REPONSES RSE ET DEVELOPPEMENT DURABLE&amp;R15/05/2025</oddHeader>
    <oddFooter>&amp;LAnnexe 1 du CCTP "APPEL D OFFRES POUR LA DESIGNATION DU COMMISSAIRE AUX COMPTES 
EN CHARGE DE LA CERTIFICATION DES COMPTES DU CH AJACCIO "&amp;R&amp;P/&amp;N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CAC-Synthèse_valeurs</vt:lpstr>
      <vt:lpstr>CAC-Valeur_financiere</vt:lpstr>
      <vt:lpstr>CAC-Valeur_technique</vt:lpstr>
      <vt:lpstr>CAC-Valeur__DD</vt:lpstr>
      <vt:lpstr>'CAC-Valeur__DD'!Impression_des_titres</vt:lpstr>
      <vt:lpstr>'CAC-Valeur_technique'!Impression_des_titres</vt:lpstr>
      <vt:lpstr>'CAC-Valeur__DD'!Zone_d_impression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Jaouadi Chaouki</dc:creator>
  <cp:lastModifiedBy>Pacout Anne</cp:lastModifiedBy>
  <cp:lastPrinted>2024-06-13T06:24:13Z</cp:lastPrinted>
  <dcterms:created xsi:type="dcterms:W3CDTF">2009-07-08T17:49:33Z</dcterms:created>
  <dcterms:modified xsi:type="dcterms:W3CDTF">2025-05-15T13:39:29Z</dcterms:modified>
</cp:coreProperties>
</file>